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chedule" sheetId="2" state="visible" r:id="rId4"/>
    <sheet name="Journal Ent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<sst xmlns="http://schemas.openxmlformats.org/spreadsheetml/2006/main" count="59" uniqueCount="53">
  <si>
    <t xml:space="preserve">Prepaid Expense Amortization Schedule</t>
  </si>
  <si>
    <t xml:space="preserve">Bean Counter Buddy · Free template</t>
  </si>
  <si>
    <t xml:space="preserve">Track prepaid costs — insurance, annual software, retainers — and expense them evenly over the months they cover. Monthly amortization, year-end balance, and the journal entry calculate automatically.</t>
  </si>
  <si>
    <t xml:space="preserve">HOW TO USE</t>
  </si>
  <si>
    <t xml:space="preserve">1.</t>
  </si>
  <si>
    <t xml:space="preserve">Enter the schedule year at the top.</t>
  </si>
  <si>
    <t xml:space="preserve">2.</t>
  </si>
  <si>
    <t xml:space="preserve">For each prepaid: vendor, description, expense account, total paid, the first month of coverage, and the number of months covered.</t>
  </si>
  <si>
    <t xml:space="preserve">3.</t>
  </si>
  <si>
    <t xml:space="preserve">Monthly amortization spreads across the 12 month columns automatically, including items that started last year or end next year.</t>
  </si>
  <si>
    <t xml:space="preserve">4.</t>
  </si>
  <si>
    <t xml:space="preserve">Pick a month on the Journal Entry tab to get that month's entry.</t>
  </si>
  <si>
    <t xml:space="preserve">COLOR KEY</t>
  </si>
  <si>
    <t xml:space="preserve">Blue text on yellow = input cells you fill in</t>
  </si>
  <si>
    <t xml:space="preserve">Black text = formulas that calculate automatically (no need to edit)</t>
  </si>
  <si>
    <t xml:space="preserve">NOTES</t>
  </si>
  <si>
    <t xml:space="preserve">When paid: Debit Prepaid Expenses / Credit Cash. Each month: Debit the expense account / Credit Prepaid Expenses.</t>
  </si>
  <si>
    <t xml:space="preserve">Small prepaids (e.g., under $1,000) are often expensed immediately — set a policy and apply it consistently.</t>
  </si>
  <si>
    <t xml:space="preserve">This template is provided for general informational purposes and is not tax, legal, or accounting advice. Confirm rates and rules with your CPA or the relevant agency before relying on them.</t>
  </si>
  <si>
    <t xml:space="preserve">Prepaid Expense Schedule</t>
  </si>
  <si>
    <t xml:space="preserve">Bean Counter Buddy</t>
  </si>
  <si>
    <t xml:space="preserve">Legend:</t>
  </si>
  <si>
    <t xml:space="preserve">Input (edit me)</t>
  </si>
  <si>
    <t xml:space="preserve">Formula (auto)</t>
  </si>
  <si>
    <t xml:space="preserve">Schedule year</t>
  </si>
  <si>
    <t xml:space="preserve">Vendor</t>
  </si>
  <si>
    <t xml:space="preserve">Description</t>
  </si>
  <si>
    <t xml:space="preserve">Expense Account</t>
  </si>
  <si>
    <t xml:space="preserve">Total Paid</t>
  </si>
  <si>
    <t xml:space="preserve">Coverage Start</t>
  </si>
  <si>
    <t xml:space="preserve">Months</t>
  </si>
  <si>
    <t xml:space="preserve">Monthly</t>
  </si>
  <si>
    <t xml:space="preserve">Amortized This Year</t>
  </si>
  <si>
    <t xml:space="preserve">Balance at Year-End</t>
  </si>
  <si>
    <t xml:space="preserve">Hartford</t>
  </si>
  <si>
    <t xml:space="preserve">General liability — annual</t>
  </si>
  <si>
    <t xml:space="preserve">Insurance</t>
  </si>
  <si>
    <t xml:space="preserve">Microsoft</t>
  </si>
  <si>
    <t xml:space="preserve">M365 annual licenses</t>
  </si>
  <si>
    <t xml:space="preserve">Software &amp; Subscriptions</t>
  </si>
  <si>
    <t xml:space="preserve">TOTALS</t>
  </si>
  <si>
    <t xml:space="preserve">Monthly Prepaid Journal Entry</t>
  </si>
  <si>
    <t xml:space="preserve">Month (1–12)</t>
  </si>
  <si>
    <t xml:space="preserve">Account</t>
  </si>
  <si>
    <t xml:space="preserve">Debit</t>
  </si>
  <si>
    <t xml:space="preserve">Credit</t>
  </si>
  <si>
    <t xml:space="preserve">Rent</t>
  </si>
  <si>
    <t xml:space="preserve">Professional Fees</t>
  </si>
  <si>
    <t xml:space="preserve">Marketing</t>
  </si>
  <si>
    <t xml:space="preserve">Other</t>
  </si>
  <si>
    <t xml:space="preserve">Other / unlisted accounts</t>
  </si>
  <si>
    <t xml:space="preserve">   Prepaid Expenses</t>
  </si>
  <si>
    <t xml:space="preserve">Totals</t>
  </si>
</sst>
</file>

<file path=xl/styles.xml><?xml version="1.0" encoding="utf-8"?>
<styleSheet xmlns="http://schemas.openxmlformats.org/spreadsheetml/2006/main">
  <numFmts count="7">
    <numFmt numFmtId="164" formatCode="General"/>
    <numFmt numFmtId="165" formatCode="0"/>
    <numFmt numFmtId="166" formatCode="mmm"/>
    <numFmt numFmtId="167" formatCode="\$#,##0.00;&quot;($&quot;#,##0.00\);\-"/>
    <numFmt numFmtId="168" formatCode="mmm\ yyyy"/>
    <numFmt numFmtId="169" formatCode="#,##0;\(#,##0\);\-"/>
    <numFmt numFmtId="170" formatCode="\$#,##0;&quot;($&quot;#,##0\);\-"/>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10"/>
      <color rgb="FF000000"/>
      <name val="Arial"/>
      <family val="0"/>
      <charset val="1"/>
    </font>
    <font>
      <b val="true"/>
      <sz val="10"/>
      <color rgb="FF000000"/>
      <name val="Arial"/>
      <family val="0"/>
      <charset val="1"/>
    </font>
    <font>
      <i val="true"/>
      <sz val="10"/>
      <color rgb="FF0F1F3D"/>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6" fontId="17" fillId="4" borderId="0" xfId="0" applyFont="true" applyBorder="false" applyAlignment="true" applyProtection="true">
      <alignment horizontal="center"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67" fontId="18" fillId="0" borderId="0" xfId="0" applyFont="true" applyBorder="false" applyAlignment="true" applyProtection="true">
      <alignment horizontal="general" vertical="bottom" textRotation="0" wrapText="false" indent="0" shrinkToFit="false"/>
      <protection locked="true" hidden="false"/>
    </xf>
    <xf numFmtId="170" fontId="18" fillId="0" borderId="0" xfId="0" applyFont="true" applyBorder="false" applyAlignment="true" applyProtection="true">
      <alignment horizontal="general" vertical="bottom" textRotation="0" wrapText="false" indent="0" shrinkToFit="false"/>
      <protection locked="true" hidden="false"/>
    </xf>
    <xf numFmtId="170" fontId="19" fillId="0" borderId="0" xfId="0" applyFont="true" applyBorder="false" applyAlignment="true" applyProtection="true">
      <alignment horizontal="general" vertical="bottom" textRotation="0" wrapText="false" indent="0" shrinkToFit="false"/>
      <protection locked="true" hidden="false"/>
    </xf>
    <xf numFmtId="170" fontId="19" fillId="0" borderId="2"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7" fontId="19" fillId="0" borderId="2"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30" hidden="false" customHeight="true" outlineLevel="0" collapsed="false">
      <c r="A8" s="5" t="s">
        <v>6</v>
      </c>
      <c r="B8" s="4" t="s">
        <v>7</v>
      </c>
    </row>
    <row r="9" customFormat="false" ht="30" hidden="false" customHeight="true" outlineLevel="0" collapsed="false">
      <c r="A9" s="5" t="s">
        <v>8</v>
      </c>
      <c r="B9" s="4" t="s">
        <v>9</v>
      </c>
    </row>
    <row r="10" customFormat="false" ht="15.75"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27.75" hidden="false" customHeight="true" outlineLevel="0" collapsed="false">
      <c r="B17" s="8" t="s">
        <v>16</v>
      </c>
    </row>
    <row r="18" customFormat="false" ht="15" hidden="false" customHeight="true" outlineLevel="0" collapsed="false">
      <c r="B18" s="8" t="s">
        <v>17</v>
      </c>
    </row>
    <row r="20" customFormat="false" ht="25.5" hidden="false" customHeight="true" outlineLevel="0" collapsed="false">
      <c r="B20" s="9"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24"/>
    <col collapsed="false" customWidth="true" hidden="false" outlineLevel="0" max="3" min="3" style="1" width="18"/>
    <col collapsed="false" customWidth="true" hidden="false" outlineLevel="0" max="4" min="4" style="1" width="12"/>
    <col collapsed="false" customWidth="true" hidden="false" outlineLevel="0" max="5" min="5" style="1" width="11"/>
    <col collapsed="false" customWidth="true" hidden="false" outlineLevel="0" max="6" min="6" style="1" width="8"/>
    <col collapsed="false" customWidth="true" hidden="false" outlineLevel="0" max="7" min="7" style="1" width="11"/>
    <col collapsed="false" customWidth="true" hidden="false" outlineLevel="0" max="19" min="8" style="1" width="9"/>
    <col collapsed="false" customWidth="true" hidden="false" outlineLevel="0" max="20" min="20" style="1" width="12"/>
    <col collapsed="false" customWidth="true" hidden="false" outlineLevel="0" max="21" min="21" style="1" width="13"/>
  </cols>
  <sheetData>
    <row r="1" customFormat="false" ht="19.7" hidden="false" customHeight="false" outlineLevel="0" collapsed="false">
      <c r="A1" s="10" t="s">
        <v>19</v>
      </c>
    </row>
    <row r="2" customFormat="false" ht="15" hidden="false" customHeight="false" outlineLevel="0" collapsed="false">
      <c r="A2" s="3" t="s">
        <v>20</v>
      </c>
    </row>
    <row r="3" customFormat="false" ht="15" hidden="false" customHeight="false" outlineLevel="0" collapsed="false">
      <c r="A3" s="11" t="s">
        <v>21</v>
      </c>
      <c r="B3" s="12" t="s">
        <v>22</v>
      </c>
      <c r="C3" s="13" t="s">
        <v>23</v>
      </c>
    </row>
    <row r="5" customFormat="false" ht="15" hidden="false" customHeight="false" outlineLevel="0" collapsed="false">
      <c r="A5" s="14" t="s">
        <v>24</v>
      </c>
      <c r="B5" s="15" t="n">
        <v>2026</v>
      </c>
    </row>
    <row r="7" customFormat="false" ht="30" hidden="false" customHeight="true" outlineLevel="0" collapsed="false">
      <c r="A7" s="16" t="s">
        <v>25</v>
      </c>
      <c r="B7" s="16" t="s">
        <v>26</v>
      </c>
      <c r="C7" s="16" t="s">
        <v>27</v>
      </c>
      <c r="D7" s="16" t="s">
        <v>28</v>
      </c>
      <c r="E7" s="16" t="s">
        <v>29</v>
      </c>
      <c r="F7" s="16" t="s">
        <v>30</v>
      </c>
      <c r="G7" s="16" t="s">
        <v>31</v>
      </c>
      <c r="H7" s="17" t="n">
        <f aca="false">DATE($B$5,1,1)</f>
        <v>46023</v>
      </c>
      <c r="I7" s="17" t="n">
        <f aca="false">DATE($B$5,2,1)</f>
        <v>46054</v>
      </c>
      <c r="J7" s="17" t="n">
        <f aca="false">DATE($B$5,3,1)</f>
        <v>46082</v>
      </c>
      <c r="K7" s="17" t="n">
        <f aca="false">DATE($B$5,4,1)</f>
        <v>46113</v>
      </c>
      <c r="L7" s="17" t="n">
        <f aca="false">DATE($B$5,5,1)</f>
        <v>46143</v>
      </c>
      <c r="M7" s="17" t="n">
        <f aca="false">DATE($B$5,6,1)</f>
        <v>46174</v>
      </c>
      <c r="N7" s="17" t="n">
        <f aca="false">DATE($B$5,7,1)</f>
        <v>46204</v>
      </c>
      <c r="O7" s="17" t="n">
        <f aca="false">DATE($B$5,8,1)</f>
        <v>46235</v>
      </c>
      <c r="P7" s="17" t="n">
        <f aca="false">DATE($B$5,9,1)</f>
        <v>46266</v>
      </c>
      <c r="Q7" s="17" t="n">
        <f aca="false">DATE($B$5,10,1)</f>
        <v>46296</v>
      </c>
      <c r="R7" s="17" t="n">
        <f aca="false">DATE($B$5,11,1)</f>
        <v>46327</v>
      </c>
      <c r="S7" s="17" t="n">
        <f aca="false">DATE($B$5,12,1)</f>
        <v>46357</v>
      </c>
      <c r="T7" s="16" t="s">
        <v>32</v>
      </c>
      <c r="U7" s="16" t="s">
        <v>33</v>
      </c>
    </row>
    <row r="8" customFormat="false" ht="15" hidden="false" customHeight="false" outlineLevel="0" collapsed="false">
      <c r="A8" s="6" t="s">
        <v>34</v>
      </c>
      <c r="B8" s="6" t="s">
        <v>35</v>
      </c>
      <c r="C8" s="6" t="s">
        <v>36</v>
      </c>
      <c r="D8" s="18" t="n">
        <v>4800</v>
      </c>
      <c r="E8" s="19" t="n">
        <v>46113</v>
      </c>
      <c r="F8" s="20" t="n">
        <v>12</v>
      </c>
      <c r="G8" s="21" t="n">
        <f aca="false">IF(OR(D8="",N(F8)=0),0,D8/F8)</f>
        <v>400</v>
      </c>
      <c r="H8" s="22" t="n">
        <f aca="false">IF($E8="",0,IF(AND(H$7&gt;=DATE(YEAR($E8),MONTH($E8),1),H$7&lt;EDATE(DATE(YEAR($E8),MONTH($E8),1),$F8)),$G8,0))</f>
        <v>0</v>
      </c>
      <c r="I8" s="22" t="n">
        <f aca="false">IF($E8="",0,IF(AND(I$7&gt;=DATE(YEAR($E8),MONTH($E8),1),I$7&lt;EDATE(DATE(YEAR($E8),MONTH($E8),1),$F8)),$G8,0))</f>
        <v>0</v>
      </c>
      <c r="J8" s="22" t="n">
        <f aca="false">IF($E8="",0,IF(AND(J$7&gt;=DATE(YEAR($E8),MONTH($E8),1),J$7&lt;EDATE(DATE(YEAR($E8),MONTH($E8),1),$F8)),$G8,0))</f>
        <v>0</v>
      </c>
      <c r="K8" s="22" t="n">
        <f aca="false">IF($E8="",0,IF(AND(K$7&gt;=DATE(YEAR($E8),MONTH($E8),1),K$7&lt;EDATE(DATE(YEAR($E8),MONTH($E8),1),$F8)),$G8,0))</f>
        <v>400</v>
      </c>
      <c r="L8" s="22" t="n">
        <f aca="false">IF($E8="",0,IF(AND(L$7&gt;=DATE(YEAR($E8),MONTH($E8),1),L$7&lt;EDATE(DATE(YEAR($E8),MONTH($E8),1),$F8)),$G8,0))</f>
        <v>400</v>
      </c>
      <c r="M8" s="22" t="n">
        <f aca="false">IF($E8="",0,IF(AND(M$7&gt;=DATE(YEAR($E8),MONTH($E8),1),M$7&lt;EDATE(DATE(YEAR($E8),MONTH($E8),1),$F8)),$G8,0))</f>
        <v>400</v>
      </c>
      <c r="N8" s="22" t="n">
        <f aca="false">IF($E8="",0,IF(AND(N$7&gt;=DATE(YEAR($E8),MONTH($E8),1),N$7&lt;EDATE(DATE(YEAR($E8),MONTH($E8),1),$F8)),$G8,0))</f>
        <v>400</v>
      </c>
      <c r="O8" s="22" t="n">
        <f aca="false">IF($E8="",0,IF(AND(O$7&gt;=DATE(YEAR($E8),MONTH($E8),1),O$7&lt;EDATE(DATE(YEAR($E8),MONTH($E8),1),$F8)),$G8,0))</f>
        <v>400</v>
      </c>
      <c r="P8" s="22" t="n">
        <f aca="false">IF($E8="",0,IF(AND(P$7&gt;=DATE(YEAR($E8),MONTH($E8),1),P$7&lt;EDATE(DATE(YEAR($E8),MONTH($E8),1),$F8)),$G8,0))</f>
        <v>400</v>
      </c>
      <c r="Q8" s="22" t="n">
        <f aca="false">IF($E8="",0,IF(AND(Q$7&gt;=DATE(YEAR($E8),MONTH($E8),1),Q$7&lt;EDATE(DATE(YEAR($E8),MONTH($E8),1),$F8)),$G8,0))</f>
        <v>400</v>
      </c>
      <c r="R8" s="22" t="n">
        <f aca="false">IF($E8="",0,IF(AND(R$7&gt;=DATE(YEAR($E8),MONTH($E8),1),R$7&lt;EDATE(DATE(YEAR($E8),MONTH($E8),1),$F8)),$G8,0))</f>
        <v>400</v>
      </c>
      <c r="S8" s="22" t="n">
        <f aca="false">IF($E8="",0,IF(AND(S$7&gt;=DATE(YEAR($E8),MONTH($E8),1),S$7&lt;EDATE(DATE(YEAR($E8),MONTH($E8),1),$F8)),$G8,0))</f>
        <v>400</v>
      </c>
      <c r="T8" s="23" t="n">
        <f aca="false">SUM(H8:S8)</f>
        <v>3600</v>
      </c>
      <c r="U8" s="22" t="n">
        <f aca="false">IF(E8="",0,D8-G8*MAX(0,MIN(F8,(($B$5-YEAR(E8))*12+12-MONTH(E8)+1))))</f>
        <v>1200</v>
      </c>
    </row>
    <row r="9" customFormat="false" ht="15" hidden="false" customHeight="false" outlineLevel="0" collapsed="false">
      <c r="A9" s="6" t="s">
        <v>37</v>
      </c>
      <c r="B9" s="6" t="s">
        <v>38</v>
      </c>
      <c r="C9" s="6" t="s">
        <v>39</v>
      </c>
      <c r="D9" s="18" t="n">
        <v>2160</v>
      </c>
      <c r="E9" s="19" t="n">
        <v>45931</v>
      </c>
      <c r="F9" s="20" t="n">
        <v>12</v>
      </c>
      <c r="G9" s="21" t="n">
        <f aca="false">IF(OR(D9="",N(F9)=0),0,D9/F9)</f>
        <v>180</v>
      </c>
      <c r="H9" s="22" t="n">
        <f aca="false">IF($E9="",0,IF(AND(H$7&gt;=DATE(YEAR($E9),MONTH($E9),1),H$7&lt;EDATE(DATE(YEAR($E9),MONTH($E9),1),$F9)),$G9,0))</f>
        <v>180</v>
      </c>
      <c r="I9" s="22" t="n">
        <f aca="false">IF($E9="",0,IF(AND(I$7&gt;=DATE(YEAR($E9),MONTH($E9),1),I$7&lt;EDATE(DATE(YEAR($E9),MONTH($E9),1),$F9)),$G9,0))</f>
        <v>180</v>
      </c>
      <c r="J9" s="22" t="n">
        <f aca="false">IF($E9="",0,IF(AND(J$7&gt;=DATE(YEAR($E9),MONTH($E9),1),J$7&lt;EDATE(DATE(YEAR($E9),MONTH($E9),1),$F9)),$G9,0))</f>
        <v>180</v>
      </c>
      <c r="K9" s="22" t="n">
        <f aca="false">IF($E9="",0,IF(AND(K$7&gt;=DATE(YEAR($E9),MONTH($E9),1),K$7&lt;EDATE(DATE(YEAR($E9),MONTH($E9),1),$F9)),$G9,0))</f>
        <v>180</v>
      </c>
      <c r="L9" s="22" t="n">
        <f aca="false">IF($E9="",0,IF(AND(L$7&gt;=DATE(YEAR($E9),MONTH($E9),1),L$7&lt;EDATE(DATE(YEAR($E9),MONTH($E9),1),$F9)),$G9,0))</f>
        <v>180</v>
      </c>
      <c r="M9" s="22" t="n">
        <f aca="false">IF($E9="",0,IF(AND(M$7&gt;=DATE(YEAR($E9),MONTH($E9),1),M$7&lt;EDATE(DATE(YEAR($E9),MONTH($E9),1),$F9)),$G9,0))</f>
        <v>180</v>
      </c>
      <c r="N9" s="22" t="n">
        <f aca="false">IF($E9="",0,IF(AND(N$7&gt;=DATE(YEAR($E9),MONTH($E9),1),N$7&lt;EDATE(DATE(YEAR($E9),MONTH($E9),1),$F9)),$G9,0))</f>
        <v>180</v>
      </c>
      <c r="O9" s="22" t="n">
        <f aca="false">IF($E9="",0,IF(AND(O$7&gt;=DATE(YEAR($E9),MONTH($E9),1),O$7&lt;EDATE(DATE(YEAR($E9),MONTH($E9),1),$F9)),$G9,0))</f>
        <v>180</v>
      </c>
      <c r="P9" s="22" t="n">
        <f aca="false">IF($E9="",0,IF(AND(P$7&gt;=DATE(YEAR($E9),MONTH($E9),1),P$7&lt;EDATE(DATE(YEAR($E9),MONTH($E9),1),$F9)),$G9,0))</f>
        <v>180</v>
      </c>
      <c r="Q9" s="22" t="n">
        <f aca="false">IF($E9="",0,IF(AND(Q$7&gt;=DATE(YEAR($E9),MONTH($E9),1),Q$7&lt;EDATE(DATE(YEAR($E9),MONTH($E9),1),$F9)),$G9,0))</f>
        <v>0</v>
      </c>
      <c r="R9" s="22" t="n">
        <f aca="false">IF($E9="",0,IF(AND(R$7&gt;=DATE(YEAR($E9),MONTH($E9),1),R$7&lt;EDATE(DATE(YEAR($E9),MONTH($E9),1),$F9)),$G9,0))</f>
        <v>0</v>
      </c>
      <c r="S9" s="22" t="n">
        <f aca="false">IF($E9="",0,IF(AND(S$7&gt;=DATE(YEAR($E9),MONTH($E9),1),S$7&lt;EDATE(DATE(YEAR($E9),MONTH($E9),1),$F9)),$G9,0))</f>
        <v>0</v>
      </c>
      <c r="T9" s="23" t="n">
        <f aca="false">SUM(H9:S9)</f>
        <v>1620</v>
      </c>
      <c r="U9" s="22" t="n">
        <f aca="false">IF(E9="",0,D9-G9*MAX(0,MIN(F9,(($B$5-YEAR(E9))*12+12-MONTH(E9)+1))))</f>
        <v>0</v>
      </c>
    </row>
    <row r="10" customFormat="false" ht="15" hidden="false" customHeight="false" outlineLevel="0" collapsed="false">
      <c r="A10" s="6"/>
      <c r="B10" s="6"/>
      <c r="C10" s="6"/>
      <c r="D10" s="18"/>
      <c r="E10" s="19"/>
      <c r="F10" s="20"/>
      <c r="G10" s="21" t="n">
        <f aca="false">IF(OR(D10="",N(F10)=0),0,D10/F10)</f>
        <v>0</v>
      </c>
      <c r="H10" s="22" t="n">
        <f aca="false">IF($E10="",0,IF(AND(H$7&gt;=DATE(YEAR($E10),MONTH($E10),1),H$7&lt;EDATE(DATE(YEAR($E10),MONTH($E10),1),$F10)),$G10,0))</f>
        <v>0</v>
      </c>
      <c r="I10" s="22" t="n">
        <f aca="false">IF($E10="",0,IF(AND(I$7&gt;=DATE(YEAR($E10),MONTH($E10),1),I$7&lt;EDATE(DATE(YEAR($E10),MONTH($E10),1),$F10)),$G10,0))</f>
        <v>0</v>
      </c>
      <c r="J10" s="22" t="n">
        <f aca="false">IF($E10="",0,IF(AND(J$7&gt;=DATE(YEAR($E10),MONTH($E10),1),J$7&lt;EDATE(DATE(YEAR($E10),MONTH($E10),1),$F10)),$G10,0))</f>
        <v>0</v>
      </c>
      <c r="K10" s="22" t="n">
        <f aca="false">IF($E10="",0,IF(AND(K$7&gt;=DATE(YEAR($E10),MONTH($E10),1),K$7&lt;EDATE(DATE(YEAR($E10),MONTH($E10),1),$F10)),$G10,0))</f>
        <v>0</v>
      </c>
      <c r="L10" s="22" t="n">
        <f aca="false">IF($E10="",0,IF(AND(L$7&gt;=DATE(YEAR($E10),MONTH($E10),1),L$7&lt;EDATE(DATE(YEAR($E10),MONTH($E10),1),$F10)),$G10,0))</f>
        <v>0</v>
      </c>
      <c r="M10" s="22" t="n">
        <f aca="false">IF($E10="",0,IF(AND(M$7&gt;=DATE(YEAR($E10),MONTH($E10),1),M$7&lt;EDATE(DATE(YEAR($E10),MONTH($E10),1),$F10)),$G10,0))</f>
        <v>0</v>
      </c>
      <c r="N10" s="22" t="n">
        <f aca="false">IF($E10="",0,IF(AND(N$7&gt;=DATE(YEAR($E10),MONTH($E10),1),N$7&lt;EDATE(DATE(YEAR($E10),MONTH($E10),1),$F10)),$G10,0))</f>
        <v>0</v>
      </c>
      <c r="O10" s="22" t="n">
        <f aca="false">IF($E10="",0,IF(AND(O$7&gt;=DATE(YEAR($E10),MONTH($E10),1),O$7&lt;EDATE(DATE(YEAR($E10),MONTH($E10),1),$F10)),$G10,0))</f>
        <v>0</v>
      </c>
      <c r="P10" s="22" t="n">
        <f aca="false">IF($E10="",0,IF(AND(P$7&gt;=DATE(YEAR($E10),MONTH($E10),1),P$7&lt;EDATE(DATE(YEAR($E10),MONTH($E10),1),$F10)),$G10,0))</f>
        <v>0</v>
      </c>
      <c r="Q10" s="22" t="n">
        <f aca="false">IF($E10="",0,IF(AND(Q$7&gt;=DATE(YEAR($E10),MONTH($E10),1),Q$7&lt;EDATE(DATE(YEAR($E10),MONTH($E10),1),$F10)),$G10,0))</f>
        <v>0</v>
      </c>
      <c r="R10" s="22" t="n">
        <f aca="false">IF($E10="",0,IF(AND(R$7&gt;=DATE(YEAR($E10),MONTH($E10),1),R$7&lt;EDATE(DATE(YEAR($E10),MONTH($E10),1),$F10)),$G10,0))</f>
        <v>0</v>
      </c>
      <c r="S10" s="22" t="n">
        <f aca="false">IF($E10="",0,IF(AND(S$7&gt;=DATE(YEAR($E10),MONTH($E10),1),S$7&lt;EDATE(DATE(YEAR($E10),MONTH($E10),1),$F10)),$G10,0))</f>
        <v>0</v>
      </c>
      <c r="T10" s="23" t="n">
        <f aca="false">SUM(H10:S10)</f>
        <v>0</v>
      </c>
      <c r="U10" s="22" t="n">
        <f aca="false">IF(E10="",0,D10-G10*MAX(0,MIN(F10,(($B$5-YEAR(E10))*12+12-MONTH(E10)+1))))</f>
        <v>0</v>
      </c>
    </row>
    <row r="11" customFormat="false" ht="15" hidden="false" customHeight="false" outlineLevel="0" collapsed="false">
      <c r="A11" s="6"/>
      <c r="B11" s="6"/>
      <c r="C11" s="6"/>
      <c r="D11" s="18"/>
      <c r="E11" s="19"/>
      <c r="F11" s="20"/>
      <c r="G11" s="21" t="n">
        <f aca="false">IF(OR(D11="",N(F11)=0),0,D11/F11)</f>
        <v>0</v>
      </c>
      <c r="H11" s="22" t="n">
        <f aca="false">IF($E11="",0,IF(AND(H$7&gt;=DATE(YEAR($E11),MONTH($E11),1),H$7&lt;EDATE(DATE(YEAR($E11),MONTH($E11),1),$F11)),$G11,0))</f>
        <v>0</v>
      </c>
      <c r="I11" s="22" t="n">
        <f aca="false">IF($E11="",0,IF(AND(I$7&gt;=DATE(YEAR($E11),MONTH($E11),1),I$7&lt;EDATE(DATE(YEAR($E11),MONTH($E11),1),$F11)),$G11,0))</f>
        <v>0</v>
      </c>
      <c r="J11" s="22" t="n">
        <f aca="false">IF($E11="",0,IF(AND(J$7&gt;=DATE(YEAR($E11),MONTH($E11),1),J$7&lt;EDATE(DATE(YEAR($E11),MONTH($E11),1),$F11)),$G11,0))</f>
        <v>0</v>
      </c>
      <c r="K11" s="22" t="n">
        <f aca="false">IF($E11="",0,IF(AND(K$7&gt;=DATE(YEAR($E11),MONTH($E11),1),K$7&lt;EDATE(DATE(YEAR($E11),MONTH($E11),1),$F11)),$G11,0))</f>
        <v>0</v>
      </c>
      <c r="L11" s="22" t="n">
        <f aca="false">IF($E11="",0,IF(AND(L$7&gt;=DATE(YEAR($E11),MONTH($E11),1),L$7&lt;EDATE(DATE(YEAR($E11),MONTH($E11),1),$F11)),$G11,0))</f>
        <v>0</v>
      </c>
      <c r="M11" s="22" t="n">
        <f aca="false">IF($E11="",0,IF(AND(M$7&gt;=DATE(YEAR($E11),MONTH($E11),1),M$7&lt;EDATE(DATE(YEAR($E11),MONTH($E11),1),$F11)),$G11,0))</f>
        <v>0</v>
      </c>
      <c r="N11" s="22" t="n">
        <f aca="false">IF($E11="",0,IF(AND(N$7&gt;=DATE(YEAR($E11),MONTH($E11),1),N$7&lt;EDATE(DATE(YEAR($E11),MONTH($E11),1),$F11)),$G11,0))</f>
        <v>0</v>
      </c>
      <c r="O11" s="22" t="n">
        <f aca="false">IF($E11="",0,IF(AND(O$7&gt;=DATE(YEAR($E11),MONTH($E11),1),O$7&lt;EDATE(DATE(YEAR($E11),MONTH($E11),1),$F11)),$G11,0))</f>
        <v>0</v>
      </c>
      <c r="P11" s="22" t="n">
        <f aca="false">IF($E11="",0,IF(AND(P$7&gt;=DATE(YEAR($E11),MONTH($E11),1),P$7&lt;EDATE(DATE(YEAR($E11),MONTH($E11),1),$F11)),$G11,0))</f>
        <v>0</v>
      </c>
      <c r="Q11" s="22" t="n">
        <f aca="false">IF($E11="",0,IF(AND(Q$7&gt;=DATE(YEAR($E11),MONTH($E11),1),Q$7&lt;EDATE(DATE(YEAR($E11),MONTH($E11),1),$F11)),$G11,0))</f>
        <v>0</v>
      </c>
      <c r="R11" s="22" t="n">
        <f aca="false">IF($E11="",0,IF(AND(R$7&gt;=DATE(YEAR($E11),MONTH($E11),1),R$7&lt;EDATE(DATE(YEAR($E11),MONTH($E11),1),$F11)),$G11,0))</f>
        <v>0</v>
      </c>
      <c r="S11" s="22" t="n">
        <f aca="false">IF($E11="",0,IF(AND(S$7&gt;=DATE(YEAR($E11),MONTH($E11),1),S$7&lt;EDATE(DATE(YEAR($E11),MONTH($E11),1),$F11)),$G11,0))</f>
        <v>0</v>
      </c>
      <c r="T11" s="23" t="n">
        <f aca="false">SUM(H11:S11)</f>
        <v>0</v>
      </c>
      <c r="U11" s="22" t="n">
        <f aca="false">IF(E11="",0,D11-G11*MAX(0,MIN(F11,(($B$5-YEAR(E11))*12+12-MONTH(E11)+1))))</f>
        <v>0</v>
      </c>
    </row>
    <row r="12" customFormat="false" ht="15" hidden="false" customHeight="false" outlineLevel="0" collapsed="false">
      <c r="A12" s="6"/>
      <c r="B12" s="6"/>
      <c r="C12" s="6"/>
      <c r="D12" s="18"/>
      <c r="E12" s="19"/>
      <c r="F12" s="20"/>
      <c r="G12" s="21" t="n">
        <f aca="false">IF(OR(D12="",N(F12)=0),0,D12/F12)</f>
        <v>0</v>
      </c>
      <c r="H12" s="22" t="n">
        <f aca="false">IF($E12="",0,IF(AND(H$7&gt;=DATE(YEAR($E12),MONTH($E12),1),H$7&lt;EDATE(DATE(YEAR($E12),MONTH($E12),1),$F12)),$G12,0))</f>
        <v>0</v>
      </c>
      <c r="I12" s="22" t="n">
        <f aca="false">IF($E12="",0,IF(AND(I$7&gt;=DATE(YEAR($E12),MONTH($E12),1),I$7&lt;EDATE(DATE(YEAR($E12),MONTH($E12),1),$F12)),$G12,0))</f>
        <v>0</v>
      </c>
      <c r="J12" s="22" t="n">
        <f aca="false">IF($E12="",0,IF(AND(J$7&gt;=DATE(YEAR($E12),MONTH($E12),1),J$7&lt;EDATE(DATE(YEAR($E12),MONTH($E12),1),$F12)),$G12,0))</f>
        <v>0</v>
      </c>
      <c r="K12" s="22" t="n">
        <f aca="false">IF($E12="",0,IF(AND(K$7&gt;=DATE(YEAR($E12),MONTH($E12),1),K$7&lt;EDATE(DATE(YEAR($E12),MONTH($E12),1),$F12)),$G12,0))</f>
        <v>0</v>
      </c>
      <c r="L12" s="22" t="n">
        <f aca="false">IF($E12="",0,IF(AND(L$7&gt;=DATE(YEAR($E12),MONTH($E12),1),L$7&lt;EDATE(DATE(YEAR($E12),MONTH($E12),1),$F12)),$G12,0))</f>
        <v>0</v>
      </c>
      <c r="M12" s="22" t="n">
        <f aca="false">IF($E12="",0,IF(AND(M$7&gt;=DATE(YEAR($E12),MONTH($E12),1),M$7&lt;EDATE(DATE(YEAR($E12),MONTH($E12),1),$F12)),$G12,0))</f>
        <v>0</v>
      </c>
      <c r="N12" s="22" t="n">
        <f aca="false">IF($E12="",0,IF(AND(N$7&gt;=DATE(YEAR($E12),MONTH($E12),1),N$7&lt;EDATE(DATE(YEAR($E12),MONTH($E12),1),$F12)),$G12,0))</f>
        <v>0</v>
      </c>
      <c r="O12" s="22" t="n">
        <f aca="false">IF($E12="",0,IF(AND(O$7&gt;=DATE(YEAR($E12),MONTH($E12),1),O$7&lt;EDATE(DATE(YEAR($E12),MONTH($E12),1),$F12)),$G12,0))</f>
        <v>0</v>
      </c>
      <c r="P12" s="22" t="n">
        <f aca="false">IF($E12="",0,IF(AND(P$7&gt;=DATE(YEAR($E12),MONTH($E12),1),P$7&lt;EDATE(DATE(YEAR($E12),MONTH($E12),1),$F12)),$G12,0))</f>
        <v>0</v>
      </c>
      <c r="Q12" s="22" t="n">
        <f aca="false">IF($E12="",0,IF(AND(Q$7&gt;=DATE(YEAR($E12),MONTH($E12),1),Q$7&lt;EDATE(DATE(YEAR($E12),MONTH($E12),1),$F12)),$G12,0))</f>
        <v>0</v>
      </c>
      <c r="R12" s="22" t="n">
        <f aca="false">IF($E12="",0,IF(AND(R$7&gt;=DATE(YEAR($E12),MONTH($E12),1),R$7&lt;EDATE(DATE(YEAR($E12),MONTH($E12),1),$F12)),$G12,0))</f>
        <v>0</v>
      </c>
      <c r="S12" s="22" t="n">
        <f aca="false">IF($E12="",0,IF(AND(S$7&gt;=DATE(YEAR($E12),MONTH($E12),1),S$7&lt;EDATE(DATE(YEAR($E12),MONTH($E12),1),$F12)),$G12,0))</f>
        <v>0</v>
      </c>
      <c r="T12" s="23" t="n">
        <f aca="false">SUM(H12:S12)</f>
        <v>0</v>
      </c>
      <c r="U12" s="22" t="n">
        <f aca="false">IF(E12="",0,D12-G12*MAX(0,MIN(F12,(($B$5-YEAR(E12))*12+12-MONTH(E12)+1))))</f>
        <v>0</v>
      </c>
    </row>
    <row r="13" customFormat="false" ht="15" hidden="false" customHeight="false" outlineLevel="0" collapsed="false">
      <c r="A13" s="6"/>
      <c r="B13" s="6"/>
      <c r="C13" s="6"/>
      <c r="D13" s="18"/>
      <c r="E13" s="19"/>
      <c r="F13" s="20"/>
      <c r="G13" s="21" t="n">
        <f aca="false">IF(OR(D13="",N(F13)=0),0,D13/F13)</f>
        <v>0</v>
      </c>
      <c r="H13" s="22" t="n">
        <f aca="false">IF($E13="",0,IF(AND(H$7&gt;=DATE(YEAR($E13),MONTH($E13),1),H$7&lt;EDATE(DATE(YEAR($E13),MONTH($E13),1),$F13)),$G13,0))</f>
        <v>0</v>
      </c>
      <c r="I13" s="22" t="n">
        <f aca="false">IF($E13="",0,IF(AND(I$7&gt;=DATE(YEAR($E13),MONTH($E13),1),I$7&lt;EDATE(DATE(YEAR($E13),MONTH($E13),1),$F13)),$G13,0))</f>
        <v>0</v>
      </c>
      <c r="J13" s="22" t="n">
        <f aca="false">IF($E13="",0,IF(AND(J$7&gt;=DATE(YEAR($E13),MONTH($E13),1),J$7&lt;EDATE(DATE(YEAR($E13),MONTH($E13),1),$F13)),$G13,0))</f>
        <v>0</v>
      </c>
      <c r="K13" s="22" t="n">
        <f aca="false">IF($E13="",0,IF(AND(K$7&gt;=DATE(YEAR($E13),MONTH($E13),1),K$7&lt;EDATE(DATE(YEAR($E13),MONTH($E13),1),$F13)),$G13,0))</f>
        <v>0</v>
      </c>
      <c r="L13" s="22" t="n">
        <f aca="false">IF($E13="",0,IF(AND(L$7&gt;=DATE(YEAR($E13),MONTH($E13),1),L$7&lt;EDATE(DATE(YEAR($E13),MONTH($E13),1),$F13)),$G13,0))</f>
        <v>0</v>
      </c>
      <c r="M13" s="22" t="n">
        <f aca="false">IF($E13="",0,IF(AND(M$7&gt;=DATE(YEAR($E13),MONTH($E13),1),M$7&lt;EDATE(DATE(YEAR($E13),MONTH($E13),1),$F13)),$G13,0))</f>
        <v>0</v>
      </c>
      <c r="N13" s="22" t="n">
        <f aca="false">IF($E13="",0,IF(AND(N$7&gt;=DATE(YEAR($E13),MONTH($E13),1),N$7&lt;EDATE(DATE(YEAR($E13),MONTH($E13),1),$F13)),$G13,0))</f>
        <v>0</v>
      </c>
      <c r="O13" s="22" t="n">
        <f aca="false">IF($E13="",0,IF(AND(O$7&gt;=DATE(YEAR($E13),MONTH($E13),1),O$7&lt;EDATE(DATE(YEAR($E13),MONTH($E13),1),$F13)),$G13,0))</f>
        <v>0</v>
      </c>
      <c r="P13" s="22" t="n">
        <f aca="false">IF($E13="",0,IF(AND(P$7&gt;=DATE(YEAR($E13),MONTH($E13),1),P$7&lt;EDATE(DATE(YEAR($E13),MONTH($E13),1),$F13)),$G13,0))</f>
        <v>0</v>
      </c>
      <c r="Q13" s="22" t="n">
        <f aca="false">IF($E13="",0,IF(AND(Q$7&gt;=DATE(YEAR($E13),MONTH($E13),1),Q$7&lt;EDATE(DATE(YEAR($E13),MONTH($E13),1),$F13)),$G13,0))</f>
        <v>0</v>
      </c>
      <c r="R13" s="22" t="n">
        <f aca="false">IF($E13="",0,IF(AND(R$7&gt;=DATE(YEAR($E13),MONTH($E13),1),R$7&lt;EDATE(DATE(YEAR($E13),MONTH($E13),1),$F13)),$G13,0))</f>
        <v>0</v>
      </c>
      <c r="S13" s="22" t="n">
        <f aca="false">IF($E13="",0,IF(AND(S$7&gt;=DATE(YEAR($E13),MONTH($E13),1),S$7&lt;EDATE(DATE(YEAR($E13),MONTH($E13),1),$F13)),$G13,0))</f>
        <v>0</v>
      </c>
      <c r="T13" s="23" t="n">
        <f aca="false">SUM(H13:S13)</f>
        <v>0</v>
      </c>
      <c r="U13" s="22" t="n">
        <f aca="false">IF(E13="",0,D13-G13*MAX(0,MIN(F13,(($B$5-YEAR(E13))*12+12-MONTH(E13)+1))))</f>
        <v>0</v>
      </c>
    </row>
    <row r="14" customFormat="false" ht="15" hidden="false" customHeight="false" outlineLevel="0" collapsed="false">
      <c r="A14" s="6"/>
      <c r="B14" s="6"/>
      <c r="C14" s="6"/>
      <c r="D14" s="18"/>
      <c r="E14" s="19"/>
      <c r="F14" s="20"/>
      <c r="G14" s="21" t="n">
        <f aca="false">IF(OR(D14="",N(F14)=0),0,D14/F14)</f>
        <v>0</v>
      </c>
      <c r="H14" s="22" t="n">
        <f aca="false">IF($E14="",0,IF(AND(H$7&gt;=DATE(YEAR($E14),MONTH($E14),1),H$7&lt;EDATE(DATE(YEAR($E14),MONTH($E14),1),$F14)),$G14,0))</f>
        <v>0</v>
      </c>
      <c r="I14" s="22" t="n">
        <f aca="false">IF($E14="",0,IF(AND(I$7&gt;=DATE(YEAR($E14),MONTH($E14),1),I$7&lt;EDATE(DATE(YEAR($E14),MONTH($E14),1),$F14)),$G14,0))</f>
        <v>0</v>
      </c>
      <c r="J14" s="22" t="n">
        <f aca="false">IF($E14="",0,IF(AND(J$7&gt;=DATE(YEAR($E14),MONTH($E14),1),J$7&lt;EDATE(DATE(YEAR($E14),MONTH($E14),1),$F14)),$G14,0))</f>
        <v>0</v>
      </c>
      <c r="K14" s="22" t="n">
        <f aca="false">IF($E14="",0,IF(AND(K$7&gt;=DATE(YEAR($E14),MONTH($E14),1),K$7&lt;EDATE(DATE(YEAR($E14),MONTH($E14),1),$F14)),$G14,0))</f>
        <v>0</v>
      </c>
      <c r="L14" s="22" t="n">
        <f aca="false">IF($E14="",0,IF(AND(L$7&gt;=DATE(YEAR($E14),MONTH($E14),1),L$7&lt;EDATE(DATE(YEAR($E14),MONTH($E14),1),$F14)),$G14,0))</f>
        <v>0</v>
      </c>
      <c r="M14" s="22" t="n">
        <f aca="false">IF($E14="",0,IF(AND(M$7&gt;=DATE(YEAR($E14),MONTH($E14),1),M$7&lt;EDATE(DATE(YEAR($E14),MONTH($E14),1),$F14)),$G14,0))</f>
        <v>0</v>
      </c>
      <c r="N14" s="22" t="n">
        <f aca="false">IF($E14="",0,IF(AND(N$7&gt;=DATE(YEAR($E14),MONTH($E14),1),N$7&lt;EDATE(DATE(YEAR($E14),MONTH($E14),1),$F14)),$G14,0))</f>
        <v>0</v>
      </c>
      <c r="O14" s="22" t="n">
        <f aca="false">IF($E14="",0,IF(AND(O$7&gt;=DATE(YEAR($E14),MONTH($E14),1),O$7&lt;EDATE(DATE(YEAR($E14),MONTH($E14),1),$F14)),$G14,0))</f>
        <v>0</v>
      </c>
      <c r="P14" s="22" t="n">
        <f aca="false">IF($E14="",0,IF(AND(P$7&gt;=DATE(YEAR($E14),MONTH($E14),1),P$7&lt;EDATE(DATE(YEAR($E14),MONTH($E14),1),$F14)),$G14,0))</f>
        <v>0</v>
      </c>
      <c r="Q14" s="22" t="n">
        <f aca="false">IF($E14="",0,IF(AND(Q$7&gt;=DATE(YEAR($E14),MONTH($E14),1),Q$7&lt;EDATE(DATE(YEAR($E14),MONTH($E14),1),$F14)),$G14,0))</f>
        <v>0</v>
      </c>
      <c r="R14" s="22" t="n">
        <f aca="false">IF($E14="",0,IF(AND(R$7&gt;=DATE(YEAR($E14),MONTH($E14),1),R$7&lt;EDATE(DATE(YEAR($E14),MONTH($E14),1),$F14)),$G14,0))</f>
        <v>0</v>
      </c>
      <c r="S14" s="22" t="n">
        <f aca="false">IF($E14="",0,IF(AND(S$7&gt;=DATE(YEAR($E14),MONTH($E14),1),S$7&lt;EDATE(DATE(YEAR($E14),MONTH($E14),1),$F14)),$G14,0))</f>
        <v>0</v>
      </c>
      <c r="T14" s="23" t="n">
        <f aca="false">SUM(H14:S14)</f>
        <v>0</v>
      </c>
      <c r="U14" s="22" t="n">
        <f aca="false">IF(E14="",0,D14-G14*MAX(0,MIN(F14,(($B$5-YEAR(E14))*12+12-MONTH(E14)+1))))</f>
        <v>0</v>
      </c>
    </row>
    <row r="15" customFormat="false" ht="15" hidden="false" customHeight="false" outlineLevel="0" collapsed="false">
      <c r="A15" s="6"/>
      <c r="B15" s="6"/>
      <c r="C15" s="6"/>
      <c r="D15" s="18"/>
      <c r="E15" s="19"/>
      <c r="F15" s="20"/>
      <c r="G15" s="21" t="n">
        <f aca="false">IF(OR(D15="",N(F15)=0),0,D15/F15)</f>
        <v>0</v>
      </c>
      <c r="H15" s="22" t="n">
        <f aca="false">IF($E15="",0,IF(AND(H$7&gt;=DATE(YEAR($E15),MONTH($E15),1),H$7&lt;EDATE(DATE(YEAR($E15),MONTH($E15),1),$F15)),$G15,0))</f>
        <v>0</v>
      </c>
      <c r="I15" s="22" t="n">
        <f aca="false">IF($E15="",0,IF(AND(I$7&gt;=DATE(YEAR($E15),MONTH($E15),1),I$7&lt;EDATE(DATE(YEAR($E15),MONTH($E15),1),$F15)),$G15,0))</f>
        <v>0</v>
      </c>
      <c r="J15" s="22" t="n">
        <f aca="false">IF($E15="",0,IF(AND(J$7&gt;=DATE(YEAR($E15),MONTH($E15),1),J$7&lt;EDATE(DATE(YEAR($E15),MONTH($E15),1),$F15)),$G15,0))</f>
        <v>0</v>
      </c>
      <c r="K15" s="22" t="n">
        <f aca="false">IF($E15="",0,IF(AND(K$7&gt;=DATE(YEAR($E15),MONTH($E15),1),K$7&lt;EDATE(DATE(YEAR($E15),MONTH($E15),1),$F15)),$G15,0))</f>
        <v>0</v>
      </c>
      <c r="L15" s="22" t="n">
        <f aca="false">IF($E15="",0,IF(AND(L$7&gt;=DATE(YEAR($E15),MONTH($E15),1),L$7&lt;EDATE(DATE(YEAR($E15),MONTH($E15),1),$F15)),$G15,0))</f>
        <v>0</v>
      </c>
      <c r="M15" s="22" t="n">
        <f aca="false">IF($E15="",0,IF(AND(M$7&gt;=DATE(YEAR($E15),MONTH($E15),1),M$7&lt;EDATE(DATE(YEAR($E15),MONTH($E15),1),$F15)),$G15,0))</f>
        <v>0</v>
      </c>
      <c r="N15" s="22" t="n">
        <f aca="false">IF($E15="",0,IF(AND(N$7&gt;=DATE(YEAR($E15),MONTH($E15),1),N$7&lt;EDATE(DATE(YEAR($E15),MONTH($E15),1),$F15)),$G15,0))</f>
        <v>0</v>
      </c>
      <c r="O15" s="22" t="n">
        <f aca="false">IF($E15="",0,IF(AND(O$7&gt;=DATE(YEAR($E15),MONTH($E15),1),O$7&lt;EDATE(DATE(YEAR($E15),MONTH($E15),1),$F15)),$G15,0))</f>
        <v>0</v>
      </c>
      <c r="P15" s="22" t="n">
        <f aca="false">IF($E15="",0,IF(AND(P$7&gt;=DATE(YEAR($E15),MONTH($E15),1),P$7&lt;EDATE(DATE(YEAR($E15),MONTH($E15),1),$F15)),$G15,0))</f>
        <v>0</v>
      </c>
      <c r="Q15" s="22" t="n">
        <f aca="false">IF($E15="",0,IF(AND(Q$7&gt;=DATE(YEAR($E15),MONTH($E15),1),Q$7&lt;EDATE(DATE(YEAR($E15),MONTH($E15),1),$F15)),$G15,0))</f>
        <v>0</v>
      </c>
      <c r="R15" s="22" t="n">
        <f aca="false">IF($E15="",0,IF(AND(R$7&gt;=DATE(YEAR($E15),MONTH($E15),1),R$7&lt;EDATE(DATE(YEAR($E15),MONTH($E15),1),$F15)),$G15,0))</f>
        <v>0</v>
      </c>
      <c r="S15" s="22" t="n">
        <f aca="false">IF($E15="",0,IF(AND(S$7&gt;=DATE(YEAR($E15),MONTH($E15),1),S$7&lt;EDATE(DATE(YEAR($E15),MONTH($E15),1),$F15)),$G15,0))</f>
        <v>0</v>
      </c>
      <c r="T15" s="23" t="n">
        <f aca="false">SUM(H15:S15)</f>
        <v>0</v>
      </c>
      <c r="U15" s="22" t="n">
        <f aca="false">IF(E15="",0,D15-G15*MAX(0,MIN(F15,(($B$5-YEAR(E15))*12+12-MONTH(E15)+1))))</f>
        <v>0</v>
      </c>
    </row>
    <row r="16" customFormat="false" ht="15" hidden="false" customHeight="false" outlineLevel="0" collapsed="false">
      <c r="A16" s="6"/>
      <c r="B16" s="6"/>
      <c r="C16" s="6"/>
      <c r="D16" s="18"/>
      <c r="E16" s="19"/>
      <c r="F16" s="20"/>
      <c r="G16" s="21" t="n">
        <f aca="false">IF(OR(D16="",N(F16)=0),0,D16/F16)</f>
        <v>0</v>
      </c>
      <c r="H16" s="22" t="n">
        <f aca="false">IF($E16="",0,IF(AND(H$7&gt;=DATE(YEAR($E16),MONTH($E16),1),H$7&lt;EDATE(DATE(YEAR($E16),MONTH($E16),1),$F16)),$G16,0))</f>
        <v>0</v>
      </c>
      <c r="I16" s="22" t="n">
        <f aca="false">IF($E16="",0,IF(AND(I$7&gt;=DATE(YEAR($E16),MONTH($E16),1),I$7&lt;EDATE(DATE(YEAR($E16),MONTH($E16),1),$F16)),$G16,0))</f>
        <v>0</v>
      </c>
      <c r="J16" s="22" t="n">
        <f aca="false">IF($E16="",0,IF(AND(J$7&gt;=DATE(YEAR($E16),MONTH($E16),1),J$7&lt;EDATE(DATE(YEAR($E16),MONTH($E16),1),$F16)),$G16,0))</f>
        <v>0</v>
      </c>
      <c r="K16" s="22" t="n">
        <f aca="false">IF($E16="",0,IF(AND(K$7&gt;=DATE(YEAR($E16),MONTH($E16),1),K$7&lt;EDATE(DATE(YEAR($E16),MONTH($E16),1),$F16)),$G16,0))</f>
        <v>0</v>
      </c>
      <c r="L16" s="22" t="n">
        <f aca="false">IF($E16="",0,IF(AND(L$7&gt;=DATE(YEAR($E16),MONTH($E16),1),L$7&lt;EDATE(DATE(YEAR($E16),MONTH($E16),1),$F16)),$G16,0))</f>
        <v>0</v>
      </c>
      <c r="M16" s="22" t="n">
        <f aca="false">IF($E16="",0,IF(AND(M$7&gt;=DATE(YEAR($E16),MONTH($E16),1),M$7&lt;EDATE(DATE(YEAR($E16),MONTH($E16),1),$F16)),$G16,0))</f>
        <v>0</v>
      </c>
      <c r="N16" s="22" t="n">
        <f aca="false">IF($E16="",0,IF(AND(N$7&gt;=DATE(YEAR($E16),MONTH($E16),1),N$7&lt;EDATE(DATE(YEAR($E16),MONTH($E16),1),$F16)),$G16,0))</f>
        <v>0</v>
      </c>
      <c r="O16" s="22" t="n">
        <f aca="false">IF($E16="",0,IF(AND(O$7&gt;=DATE(YEAR($E16),MONTH($E16),1),O$7&lt;EDATE(DATE(YEAR($E16),MONTH($E16),1),$F16)),$G16,0))</f>
        <v>0</v>
      </c>
      <c r="P16" s="22" t="n">
        <f aca="false">IF($E16="",0,IF(AND(P$7&gt;=DATE(YEAR($E16),MONTH($E16),1),P$7&lt;EDATE(DATE(YEAR($E16),MONTH($E16),1),$F16)),$G16,0))</f>
        <v>0</v>
      </c>
      <c r="Q16" s="22" t="n">
        <f aca="false">IF($E16="",0,IF(AND(Q$7&gt;=DATE(YEAR($E16),MONTH($E16),1),Q$7&lt;EDATE(DATE(YEAR($E16),MONTH($E16),1),$F16)),$G16,0))</f>
        <v>0</v>
      </c>
      <c r="R16" s="22" t="n">
        <f aca="false">IF($E16="",0,IF(AND(R$7&gt;=DATE(YEAR($E16),MONTH($E16),1),R$7&lt;EDATE(DATE(YEAR($E16),MONTH($E16),1),$F16)),$G16,0))</f>
        <v>0</v>
      </c>
      <c r="S16" s="22" t="n">
        <f aca="false">IF($E16="",0,IF(AND(S$7&gt;=DATE(YEAR($E16),MONTH($E16),1),S$7&lt;EDATE(DATE(YEAR($E16),MONTH($E16),1),$F16)),$G16,0))</f>
        <v>0</v>
      </c>
      <c r="T16" s="23" t="n">
        <f aca="false">SUM(H16:S16)</f>
        <v>0</v>
      </c>
      <c r="U16" s="22" t="n">
        <f aca="false">IF(E16="",0,D16-G16*MAX(0,MIN(F16,(($B$5-YEAR(E16))*12+12-MONTH(E16)+1))))</f>
        <v>0</v>
      </c>
    </row>
    <row r="17" customFormat="false" ht="15" hidden="false" customHeight="false" outlineLevel="0" collapsed="false">
      <c r="A17" s="6"/>
      <c r="B17" s="6"/>
      <c r="C17" s="6"/>
      <c r="D17" s="18"/>
      <c r="E17" s="19"/>
      <c r="F17" s="20"/>
      <c r="G17" s="21" t="n">
        <f aca="false">IF(OR(D17="",N(F17)=0),0,D17/F17)</f>
        <v>0</v>
      </c>
      <c r="H17" s="22" t="n">
        <f aca="false">IF($E17="",0,IF(AND(H$7&gt;=DATE(YEAR($E17),MONTH($E17),1),H$7&lt;EDATE(DATE(YEAR($E17),MONTH($E17),1),$F17)),$G17,0))</f>
        <v>0</v>
      </c>
      <c r="I17" s="22" t="n">
        <f aca="false">IF($E17="",0,IF(AND(I$7&gt;=DATE(YEAR($E17),MONTH($E17),1),I$7&lt;EDATE(DATE(YEAR($E17),MONTH($E17),1),$F17)),$G17,0))</f>
        <v>0</v>
      </c>
      <c r="J17" s="22" t="n">
        <f aca="false">IF($E17="",0,IF(AND(J$7&gt;=DATE(YEAR($E17),MONTH($E17),1),J$7&lt;EDATE(DATE(YEAR($E17),MONTH($E17),1),$F17)),$G17,0))</f>
        <v>0</v>
      </c>
      <c r="K17" s="22" t="n">
        <f aca="false">IF($E17="",0,IF(AND(K$7&gt;=DATE(YEAR($E17),MONTH($E17),1),K$7&lt;EDATE(DATE(YEAR($E17),MONTH($E17),1),$F17)),$G17,0))</f>
        <v>0</v>
      </c>
      <c r="L17" s="22" t="n">
        <f aca="false">IF($E17="",0,IF(AND(L$7&gt;=DATE(YEAR($E17),MONTH($E17),1),L$7&lt;EDATE(DATE(YEAR($E17),MONTH($E17),1),$F17)),$G17,0))</f>
        <v>0</v>
      </c>
      <c r="M17" s="22" t="n">
        <f aca="false">IF($E17="",0,IF(AND(M$7&gt;=DATE(YEAR($E17),MONTH($E17),1),M$7&lt;EDATE(DATE(YEAR($E17),MONTH($E17),1),$F17)),$G17,0))</f>
        <v>0</v>
      </c>
      <c r="N17" s="22" t="n">
        <f aca="false">IF($E17="",0,IF(AND(N$7&gt;=DATE(YEAR($E17),MONTH($E17),1),N$7&lt;EDATE(DATE(YEAR($E17),MONTH($E17),1),$F17)),$G17,0))</f>
        <v>0</v>
      </c>
      <c r="O17" s="22" t="n">
        <f aca="false">IF($E17="",0,IF(AND(O$7&gt;=DATE(YEAR($E17),MONTH($E17),1),O$7&lt;EDATE(DATE(YEAR($E17),MONTH($E17),1),$F17)),$G17,0))</f>
        <v>0</v>
      </c>
      <c r="P17" s="22" t="n">
        <f aca="false">IF($E17="",0,IF(AND(P$7&gt;=DATE(YEAR($E17),MONTH($E17),1),P$7&lt;EDATE(DATE(YEAR($E17),MONTH($E17),1),$F17)),$G17,0))</f>
        <v>0</v>
      </c>
      <c r="Q17" s="22" t="n">
        <f aca="false">IF($E17="",0,IF(AND(Q$7&gt;=DATE(YEAR($E17),MONTH($E17),1),Q$7&lt;EDATE(DATE(YEAR($E17),MONTH($E17),1),$F17)),$G17,0))</f>
        <v>0</v>
      </c>
      <c r="R17" s="22" t="n">
        <f aca="false">IF($E17="",0,IF(AND(R$7&gt;=DATE(YEAR($E17),MONTH($E17),1),R$7&lt;EDATE(DATE(YEAR($E17),MONTH($E17),1),$F17)),$G17,0))</f>
        <v>0</v>
      </c>
      <c r="S17" s="22" t="n">
        <f aca="false">IF($E17="",0,IF(AND(S$7&gt;=DATE(YEAR($E17),MONTH($E17),1),S$7&lt;EDATE(DATE(YEAR($E17),MONTH($E17),1),$F17)),$G17,0))</f>
        <v>0</v>
      </c>
      <c r="T17" s="23" t="n">
        <f aca="false">SUM(H17:S17)</f>
        <v>0</v>
      </c>
      <c r="U17" s="22" t="n">
        <f aca="false">IF(E17="",0,D17-G17*MAX(0,MIN(F17,(($B$5-YEAR(E17))*12+12-MONTH(E17)+1))))</f>
        <v>0</v>
      </c>
    </row>
    <row r="18" customFormat="false" ht="15" hidden="false" customHeight="false" outlineLevel="0" collapsed="false">
      <c r="A18" s="6"/>
      <c r="B18" s="6"/>
      <c r="C18" s="6"/>
      <c r="D18" s="18"/>
      <c r="E18" s="19"/>
      <c r="F18" s="20"/>
      <c r="G18" s="21" t="n">
        <f aca="false">IF(OR(D18="",N(F18)=0),0,D18/F18)</f>
        <v>0</v>
      </c>
      <c r="H18" s="22" t="n">
        <f aca="false">IF($E18="",0,IF(AND(H$7&gt;=DATE(YEAR($E18),MONTH($E18),1),H$7&lt;EDATE(DATE(YEAR($E18),MONTH($E18),1),$F18)),$G18,0))</f>
        <v>0</v>
      </c>
      <c r="I18" s="22" t="n">
        <f aca="false">IF($E18="",0,IF(AND(I$7&gt;=DATE(YEAR($E18),MONTH($E18),1),I$7&lt;EDATE(DATE(YEAR($E18),MONTH($E18),1),$F18)),$G18,0))</f>
        <v>0</v>
      </c>
      <c r="J18" s="22" t="n">
        <f aca="false">IF($E18="",0,IF(AND(J$7&gt;=DATE(YEAR($E18),MONTH($E18),1),J$7&lt;EDATE(DATE(YEAR($E18),MONTH($E18),1),$F18)),$G18,0))</f>
        <v>0</v>
      </c>
      <c r="K18" s="22" t="n">
        <f aca="false">IF($E18="",0,IF(AND(K$7&gt;=DATE(YEAR($E18),MONTH($E18),1),K$7&lt;EDATE(DATE(YEAR($E18),MONTH($E18),1),$F18)),$G18,0))</f>
        <v>0</v>
      </c>
      <c r="L18" s="22" t="n">
        <f aca="false">IF($E18="",0,IF(AND(L$7&gt;=DATE(YEAR($E18),MONTH($E18),1),L$7&lt;EDATE(DATE(YEAR($E18),MONTH($E18),1),$F18)),$G18,0))</f>
        <v>0</v>
      </c>
      <c r="M18" s="22" t="n">
        <f aca="false">IF($E18="",0,IF(AND(M$7&gt;=DATE(YEAR($E18),MONTH($E18),1),M$7&lt;EDATE(DATE(YEAR($E18),MONTH($E18),1),$F18)),$G18,0))</f>
        <v>0</v>
      </c>
      <c r="N18" s="22" t="n">
        <f aca="false">IF($E18="",0,IF(AND(N$7&gt;=DATE(YEAR($E18),MONTH($E18),1),N$7&lt;EDATE(DATE(YEAR($E18),MONTH($E18),1),$F18)),$G18,0))</f>
        <v>0</v>
      </c>
      <c r="O18" s="22" t="n">
        <f aca="false">IF($E18="",0,IF(AND(O$7&gt;=DATE(YEAR($E18),MONTH($E18),1),O$7&lt;EDATE(DATE(YEAR($E18),MONTH($E18),1),$F18)),$G18,0))</f>
        <v>0</v>
      </c>
      <c r="P18" s="22" t="n">
        <f aca="false">IF($E18="",0,IF(AND(P$7&gt;=DATE(YEAR($E18),MONTH($E18),1),P$7&lt;EDATE(DATE(YEAR($E18),MONTH($E18),1),$F18)),$G18,0))</f>
        <v>0</v>
      </c>
      <c r="Q18" s="22" t="n">
        <f aca="false">IF($E18="",0,IF(AND(Q$7&gt;=DATE(YEAR($E18),MONTH($E18),1),Q$7&lt;EDATE(DATE(YEAR($E18),MONTH($E18),1),$F18)),$G18,0))</f>
        <v>0</v>
      </c>
      <c r="R18" s="22" t="n">
        <f aca="false">IF($E18="",0,IF(AND(R$7&gt;=DATE(YEAR($E18),MONTH($E18),1),R$7&lt;EDATE(DATE(YEAR($E18),MONTH($E18),1),$F18)),$G18,0))</f>
        <v>0</v>
      </c>
      <c r="S18" s="22" t="n">
        <f aca="false">IF($E18="",0,IF(AND(S$7&gt;=DATE(YEAR($E18),MONTH($E18),1),S$7&lt;EDATE(DATE(YEAR($E18),MONTH($E18),1),$F18)),$G18,0))</f>
        <v>0</v>
      </c>
      <c r="T18" s="23" t="n">
        <f aca="false">SUM(H18:S18)</f>
        <v>0</v>
      </c>
      <c r="U18" s="22" t="n">
        <f aca="false">IF(E18="",0,D18-G18*MAX(0,MIN(F18,(($B$5-YEAR(E18))*12+12-MONTH(E18)+1))))</f>
        <v>0</v>
      </c>
    </row>
    <row r="19" customFormat="false" ht="15" hidden="false" customHeight="false" outlineLevel="0" collapsed="false">
      <c r="A19" s="6"/>
      <c r="B19" s="6"/>
      <c r="C19" s="6"/>
      <c r="D19" s="18"/>
      <c r="E19" s="19"/>
      <c r="F19" s="20"/>
      <c r="G19" s="21" t="n">
        <f aca="false">IF(OR(D19="",N(F19)=0),0,D19/F19)</f>
        <v>0</v>
      </c>
      <c r="H19" s="22" t="n">
        <f aca="false">IF($E19="",0,IF(AND(H$7&gt;=DATE(YEAR($E19),MONTH($E19),1),H$7&lt;EDATE(DATE(YEAR($E19),MONTH($E19),1),$F19)),$G19,0))</f>
        <v>0</v>
      </c>
      <c r="I19" s="22" t="n">
        <f aca="false">IF($E19="",0,IF(AND(I$7&gt;=DATE(YEAR($E19),MONTH($E19),1),I$7&lt;EDATE(DATE(YEAR($E19),MONTH($E19),1),$F19)),$G19,0))</f>
        <v>0</v>
      </c>
      <c r="J19" s="22" t="n">
        <f aca="false">IF($E19="",0,IF(AND(J$7&gt;=DATE(YEAR($E19),MONTH($E19),1),J$7&lt;EDATE(DATE(YEAR($E19),MONTH($E19),1),$F19)),$G19,0))</f>
        <v>0</v>
      </c>
      <c r="K19" s="22" t="n">
        <f aca="false">IF($E19="",0,IF(AND(K$7&gt;=DATE(YEAR($E19),MONTH($E19),1),K$7&lt;EDATE(DATE(YEAR($E19),MONTH($E19),1),$F19)),$G19,0))</f>
        <v>0</v>
      </c>
      <c r="L19" s="22" t="n">
        <f aca="false">IF($E19="",0,IF(AND(L$7&gt;=DATE(YEAR($E19),MONTH($E19),1),L$7&lt;EDATE(DATE(YEAR($E19),MONTH($E19),1),$F19)),$G19,0))</f>
        <v>0</v>
      </c>
      <c r="M19" s="22" t="n">
        <f aca="false">IF($E19="",0,IF(AND(M$7&gt;=DATE(YEAR($E19),MONTH($E19),1),M$7&lt;EDATE(DATE(YEAR($E19),MONTH($E19),1),$F19)),$G19,0))</f>
        <v>0</v>
      </c>
      <c r="N19" s="22" t="n">
        <f aca="false">IF($E19="",0,IF(AND(N$7&gt;=DATE(YEAR($E19),MONTH($E19),1),N$7&lt;EDATE(DATE(YEAR($E19),MONTH($E19),1),$F19)),$G19,0))</f>
        <v>0</v>
      </c>
      <c r="O19" s="22" t="n">
        <f aca="false">IF($E19="",0,IF(AND(O$7&gt;=DATE(YEAR($E19),MONTH($E19),1),O$7&lt;EDATE(DATE(YEAR($E19),MONTH($E19),1),$F19)),$G19,0))</f>
        <v>0</v>
      </c>
      <c r="P19" s="22" t="n">
        <f aca="false">IF($E19="",0,IF(AND(P$7&gt;=DATE(YEAR($E19),MONTH($E19),1),P$7&lt;EDATE(DATE(YEAR($E19),MONTH($E19),1),$F19)),$G19,0))</f>
        <v>0</v>
      </c>
      <c r="Q19" s="22" t="n">
        <f aca="false">IF($E19="",0,IF(AND(Q$7&gt;=DATE(YEAR($E19),MONTH($E19),1),Q$7&lt;EDATE(DATE(YEAR($E19),MONTH($E19),1),$F19)),$G19,0))</f>
        <v>0</v>
      </c>
      <c r="R19" s="22" t="n">
        <f aca="false">IF($E19="",0,IF(AND(R$7&gt;=DATE(YEAR($E19),MONTH($E19),1),R$7&lt;EDATE(DATE(YEAR($E19),MONTH($E19),1),$F19)),$G19,0))</f>
        <v>0</v>
      </c>
      <c r="S19" s="22" t="n">
        <f aca="false">IF($E19="",0,IF(AND(S$7&gt;=DATE(YEAR($E19),MONTH($E19),1),S$7&lt;EDATE(DATE(YEAR($E19),MONTH($E19),1),$F19)),$G19,0))</f>
        <v>0</v>
      </c>
      <c r="T19" s="23" t="n">
        <f aca="false">SUM(H19:S19)</f>
        <v>0</v>
      </c>
      <c r="U19" s="22" t="n">
        <f aca="false">IF(E19="",0,D19-G19*MAX(0,MIN(F19,(($B$5-YEAR(E19))*12+12-MONTH(E19)+1))))</f>
        <v>0</v>
      </c>
    </row>
    <row r="20" customFormat="false" ht="15" hidden="false" customHeight="false" outlineLevel="0" collapsed="false">
      <c r="A20" s="6"/>
      <c r="B20" s="6"/>
      <c r="C20" s="6"/>
      <c r="D20" s="18"/>
      <c r="E20" s="19"/>
      <c r="F20" s="20"/>
      <c r="G20" s="21" t="n">
        <f aca="false">IF(OR(D20="",N(F20)=0),0,D20/F20)</f>
        <v>0</v>
      </c>
      <c r="H20" s="22" t="n">
        <f aca="false">IF($E20="",0,IF(AND(H$7&gt;=DATE(YEAR($E20),MONTH($E20),1),H$7&lt;EDATE(DATE(YEAR($E20),MONTH($E20),1),$F20)),$G20,0))</f>
        <v>0</v>
      </c>
      <c r="I20" s="22" t="n">
        <f aca="false">IF($E20="",0,IF(AND(I$7&gt;=DATE(YEAR($E20),MONTH($E20),1),I$7&lt;EDATE(DATE(YEAR($E20),MONTH($E20),1),$F20)),$G20,0))</f>
        <v>0</v>
      </c>
      <c r="J20" s="22" t="n">
        <f aca="false">IF($E20="",0,IF(AND(J$7&gt;=DATE(YEAR($E20),MONTH($E20),1),J$7&lt;EDATE(DATE(YEAR($E20),MONTH($E20),1),$F20)),$G20,0))</f>
        <v>0</v>
      </c>
      <c r="K20" s="22" t="n">
        <f aca="false">IF($E20="",0,IF(AND(K$7&gt;=DATE(YEAR($E20),MONTH($E20),1),K$7&lt;EDATE(DATE(YEAR($E20),MONTH($E20),1),$F20)),$G20,0))</f>
        <v>0</v>
      </c>
      <c r="L20" s="22" t="n">
        <f aca="false">IF($E20="",0,IF(AND(L$7&gt;=DATE(YEAR($E20),MONTH($E20),1),L$7&lt;EDATE(DATE(YEAR($E20),MONTH($E20),1),$F20)),$G20,0))</f>
        <v>0</v>
      </c>
      <c r="M20" s="22" t="n">
        <f aca="false">IF($E20="",0,IF(AND(M$7&gt;=DATE(YEAR($E20),MONTH($E20),1),M$7&lt;EDATE(DATE(YEAR($E20),MONTH($E20),1),$F20)),$G20,0))</f>
        <v>0</v>
      </c>
      <c r="N20" s="22" t="n">
        <f aca="false">IF($E20="",0,IF(AND(N$7&gt;=DATE(YEAR($E20),MONTH($E20),1),N$7&lt;EDATE(DATE(YEAR($E20),MONTH($E20),1),$F20)),$G20,0))</f>
        <v>0</v>
      </c>
      <c r="O20" s="22" t="n">
        <f aca="false">IF($E20="",0,IF(AND(O$7&gt;=DATE(YEAR($E20),MONTH($E20),1),O$7&lt;EDATE(DATE(YEAR($E20),MONTH($E20),1),$F20)),$G20,0))</f>
        <v>0</v>
      </c>
      <c r="P20" s="22" t="n">
        <f aca="false">IF($E20="",0,IF(AND(P$7&gt;=DATE(YEAR($E20),MONTH($E20),1),P$7&lt;EDATE(DATE(YEAR($E20),MONTH($E20),1),$F20)),$G20,0))</f>
        <v>0</v>
      </c>
      <c r="Q20" s="22" t="n">
        <f aca="false">IF($E20="",0,IF(AND(Q$7&gt;=DATE(YEAR($E20),MONTH($E20),1),Q$7&lt;EDATE(DATE(YEAR($E20),MONTH($E20),1),$F20)),$G20,0))</f>
        <v>0</v>
      </c>
      <c r="R20" s="22" t="n">
        <f aca="false">IF($E20="",0,IF(AND(R$7&gt;=DATE(YEAR($E20),MONTH($E20),1),R$7&lt;EDATE(DATE(YEAR($E20),MONTH($E20),1),$F20)),$G20,0))</f>
        <v>0</v>
      </c>
      <c r="S20" s="22" t="n">
        <f aca="false">IF($E20="",0,IF(AND(S$7&gt;=DATE(YEAR($E20),MONTH($E20),1),S$7&lt;EDATE(DATE(YEAR($E20),MONTH($E20),1),$F20)),$G20,0))</f>
        <v>0</v>
      </c>
      <c r="T20" s="23" t="n">
        <f aca="false">SUM(H20:S20)</f>
        <v>0</v>
      </c>
      <c r="U20" s="22" t="n">
        <f aca="false">IF(E20="",0,D20-G20*MAX(0,MIN(F20,(($B$5-YEAR(E20))*12+12-MONTH(E20)+1))))</f>
        <v>0</v>
      </c>
    </row>
    <row r="21" customFormat="false" ht="15" hidden="false" customHeight="false" outlineLevel="0" collapsed="false">
      <c r="A21" s="6"/>
      <c r="B21" s="6"/>
      <c r="C21" s="6"/>
      <c r="D21" s="18"/>
      <c r="E21" s="19"/>
      <c r="F21" s="20"/>
      <c r="G21" s="21" t="n">
        <f aca="false">IF(OR(D21="",N(F21)=0),0,D21/F21)</f>
        <v>0</v>
      </c>
      <c r="H21" s="22" t="n">
        <f aca="false">IF($E21="",0,IF(AND(H$7&gt;=DATE(YEAR($E21),MONTH($E21),1),H$7&lt;EDATE(DATE(YEAR($E21),MONTH($E21),1),$F21)),$G21,0))</f>
        <v>0</v>
      </c>
      <c r="I21" s="22" t="n">
        <f aca="false">IF($E21="",0,IF(AND(I$7&gt;=DATE(YEAR($E21),MONTH($E21),1),I$7&lt;EDATE(DATE(YEAR($E21),MONTH($E21),1),$F21)),$G21,0))</f>
        <v>0</v>
      </c>
      <c r="J21" s="22" t="n">
        <f aca="false">IF($E21="",0,IF(AND(J$7&gt;=DATE(YEAR($E21),MONTH($E21),1),J$7&lt;EDATE(DATE(YEAR($E21),MONTH($E21),1),$F21)),$G21,0))</f>
        <v>0</v>
      </c>
      <c r="K21" s="22" t="n">
        <f aca="false">IF($E21="",0,IF(AND(K$7&gt;=DATE(YEAR($E21),MONTH($E21),1),K$7&lt;EDATE(DATE(YEAR($E21),MONTH($E21),1),$F21)),$G21,0))</f>
        <v>0</v>
      </c>
      <c r="L21" s="22" t="n">
        <f aca="false">IF($E21="",0,IF(AND(L$7&gt;=DATE(YEAR($E21),MONTH($E21),1),L$7&lt;EDATE(DATE(YEAR($E21),MONTH($E21),1),$F21)),$G21,0))</f>
        <v>0</v>
      </c>
      <c r="M21" s="22" t="n">
        <f aca="false">IF($E21="",0,IF(AND(M$7&gt;=DATE(YEAR($E21),MONTH($E21),1),M$7&lt;EDATE(DATE(YEAR($E21),MONTH($E21),1),$F21)),$G21,0))</f>
        <v>0</v>
      </c>
      <c r="N21" s="22" t="n">
        <f aca="false">IF($E21="",0,IF(AND(N$7&gt;=DATE(YEAR($E21),MONTH($E21),1),N$7&lt;EDATE(DATE(YEAR($E21),MONTH($E21),1),$F21)),$G21,0))</f>
        <v>0</v>
      </c>
      <c r="O21" s="22" t="n">
        <f aca="false">IF($E21="",0,IF(AND(O$7&gt;=DATE(YEAR($E21),MONTH($E21),1),O$7&lt;EDATE(DATE(YEAR($E21),MONTH($E21),1),$F21)),$G21,0))</f>
        <v>0</v>
      </c>
      <c r="P21" s="22" t="n">
        <f aca="false">IF($E21="",0,IF(AND(P$7&gt;=DATE(YEAR($E21),MONTH($E21),1),P$7&lt;EDATE(DATE(YEAR($E21),MONTH($E21),1),$F21)),$G21,0))</f>
        <v>0</v>
      </c>
      <c r="Q21" s="22" t="n">
        <f aca="false">IF($E21="",0,IF(AND(Q$7&gt;=DATE(YEAR($E21),MONTH($E21),1),Q$7&lt;EDATE(DATE(YEAR($E21),MONTH($E21),1),$F21)),$G21,0))</f>
        <v>0</v>
      </c>
      <c r="R21" s="22" t="n">
        <f aca="false">IF($E21="",0,IF(AND(R$7&gt;=DATE(YEAR($E21),MONTH($E21),1),R$7&lt;EDATE(DATE(YEAR($E21),MONTH($E21),1),$F21)),$G21,0))</f>
        <v>0</v>
      </c>
      <c r="S21" s="22" t="n">
        <f aca="false">IF($E21="",0,IF(AND(S$7&gt;=DATE(YEAR($E21),MONTH($E21),1),S$7&lt;EDATE(DATE(YEAR($E21),MONTH($E21),1),$F21)),$G21,0))</f>
        <v>0</v>
      </c>
      <c r="T21" s="23" t="n">
        <f aca="false">SUM(H21:S21)</f>
        <v>0</v>
      </c>
      <c r="U21" s="22" t="n">
        <f aca="false">IF(E21="",0,D21-G21*MAX(0,MIN(F21,(($B$5-YEAR(E21))*12+12-MONTH(E21)+1))))</f>
        <v>0</v>
      </c>
    </row>
    <row r="22" customFormat="false" ht="15" hidden="false" customHeight="false" outlineLevel="0" collapsed="false">
      <c r="A22" s="6"/>
      <c r="B22" s="6"/>
      <c r="C22" s="6"/>
      <c r="D22" s="18"/>
      <c r="E22" s="19"/>
      <c r="F22" s="20"/>
      <c r="G22" s="21" t="n">
        <f aca="false">IF(OR(D22="",N(F22)=0),0,D22/F22)</f>
        <v>0</v>
      </c>
      <c r="H22" s="22" t="n">
        <f aca="false">IF($E22="",0,IF(AND(H$7&gt;=DATE(YEAR($E22),MONTH($E22),1),H$7&lt;EDATE(DATE(YEAR($E22),MONTH($E22),1),$F22)),$G22,0))</f>
        <v>0</v>
      </c>
      <c r="I22" s="22" t="n">
        <f aca="false">IF($E22="",0,IF(AND(I$7&gt;=DATE(YEAR($E22),MONTH($E22),1),I$7&lt;EDATE(DATE(YEAR($E22),MONTH($E22),1),$F22)),$G22,0))</f>
        <v>0</v>
      </c>
      <c r="J22" s="22" t="n">
        <f aca="false">IF($E22="",0,IF(AND(J$7&gt;=DATE(YEAR($E22),MONTH($E22),1),J$7&lt;EDATE(DATE(YEAR($E22),MONTH($E22),1),$F22)),$G22,0))</f>
        <v>0</v>
      </c>
      <c r="K22" s="22" t="n">
        <f aca="false">IF($E22="",0,IF(AND(K$7&gt;=DATE(YEAR($E22),MONTH($E22),1),K$7&lt;EDATE(DATE(YEAR($E22),MONTH($E22),1),$F22)),$G22,0))</f>
        <v>0</v>
      </c>
      <c r="L22" s="22" t="n">
        <f aca="false">IF($E22="",0,IF(AND(L$7&gt;=DATE(YEAR($E22),MONTH($E22),1),L$7&lt;EDATE(DATE(YEAR($E22),MONTH($E22),1),$F22)),$G22,0))</f>
        <v>0</v>
      </c>
      <c r="M22" s="22" t="n">
        <f aca="false">IF($E22="",0,IF(AND(M$7&gt;=DATE(YEAR($E22),MONTH($E22),1),M$7&lt;EDATE(DATE(YEAR($E22),MONTH($E22),1),$F22)),$G22,0))</f>
        <v>0</v>
      </c>
      <c r="N22" s="22" t="n">
        <f aca="false">IF($E22="",0,IF(AND(N$7&gt;=DATE(YEAR($E22),MONTH($E22),1),N$7&lt;EDATE(DATE(YEAR($E22),MONTH($E22),1),$F22)),$G22,0))</f>
        <v>0</v>
      </c>
      <c r="O22" s="22" t="n">
        <f aca="false">IF($E22="",0,IF(AND(O$7&gt;=DATE(YEAR($E22),MONTH($E22),1),O$7&lt;EDATE(DATE(YEAR($E22),MONTH($E22),1),$F22)),$G22,0))</f>
        <v>0</v>
      </c>
      <c r="P22" s="22" t="n">
        <f aca="false">IF($E22="",0,IF(AND(P$7&gt;=DATE(YEAR($E22),MONTH($E22),1),P$7&lt;EDATE(DATE(YEAR($E22),MONTH($E22),1),$F22)),$G22,0))</f>
        <v>0</v>
      </c>
      <c r="Q22" s="22" t="n">
        <f aca="false">IF($E22="",0,IF(AND(Q$7&gt;=DATE(YEAR($E22),MONTH($E22),1),Q$7&lt;EDATE(DATE(YEAR($E22),MONTH($E22),1),$F22)),$G22,0))</f>
        <v>0</v>
      </c>
      <c r="R22" s="22" t="n">
        <f aca="false">IF($E22="",0,IF(AND(R$7&gt;=DATE(YEAR($E22),MONTH($E22),1),R$7&lt;EDATE(DATE(YEAR($E22),MONTH($E22),1),$F22)),$G22,0))</f>
        <v>0</v>
      </c>
      <c r="S22" s="22" t="n">
        <f aca="false">IF($E22="",0,IF(AND(S$7&gt;=DATE(YEAR($E22),MONTH($E22),1),S$7&lt;EDATE(DATE(YEAR($E22),MONTH($E22),1),$F22)),$G22,0))</f>
        <v>0</v>
      </c>
      <c r="T22" s="23" t="n">
        <f aca="false">SUM(H22:S22)</f>
        <v>0</v>
      </c>
      <c r="U22" s="22" t="n">
        <f aca="false">IF(E22="",0,D22-G22*MAX(0,MIN(F22,(($B$5-YEAR(E22))*12+12-MONTH(E22)+1))))</f>
        <v>0</v>
      </c>
    </row>
    <row r="23" customFormat="false" ht="15" hidden="false" customHeight="false" outlineLevel="0" collapsed="false">
      <c r="A23" s="6"/>
      <c r="B23" s="6"/>
      <c r="C23" s="6"/>
      <c r="D23" s="18"/>
      <c r="E23" s="19"/>
      <c r="F23" s="20"/>
      <c r="G23" s="21" t="n">
        <f aca="false">IF(OR(D23="",N(F23)=0),0,D23/F23)</f>
        <v>0</v>
      </c>
      <c r="H23" s="22" t="n">
        <f aca="false">IF($E23="",0,IF(AND(H$7&gt;=DATE(YEAR($E23),MONTH($E23),1),H$7&lt;EDATE(DATE(YEAR($E23),MONTH($E23),1),$F23)),$G23,0))</f>
        <v>0</v>
      </c>
      <c r="I23" s="22" t="n">
        <f aca="false">IF($E23="",0,IF(AND(I$7&gt;=DATE(YEAR($E23),MONTH($E23),1),I$7&lt;EDATE(DATE(YEAR($E23),MONTH($E23),1),$F23)),$G23,0))</f>
        <v>0</v>
      </c>
      <c r="J23" s="22" t="n">
        <f aca="false">IF($E23="",0,IF(AND(J$7&gt;=DATE(YEAR($E23),MONTH($E23),1),J$7&lt;EDATE(DATE(YEAR($E23),MONTH($E23),1),$F23)),$G23,0))</f>
        <v>0</v>
      </c>
      <c r="K23" s="22" t="n">
        <f aca="false">IF($E23="",0,IF(AND(K$7&gt;=DATE(YEAR($E23),MONTH($E23),1),K$7&lt;EDATE(DATE(YEAR($E23),MONTH($E23),1),$F23)),$G23,0))</f>
        <v>0</v>
      </c>
      <c r="L23" s="22" t="n">
        <f aca="false">IF($E23="",0,IF(AND(L$7&gt;=DATE(YEAR($E23),MONTH($E23),1),L$7&lt;EDATE(DATE(YEAR($E23),MONTH($E23),1),$F23)),$G23,0))</f>
        <v>0</v>
      </c>
      <c r="M23" s="22" t="n">
        <f aca="false">IF($E23="",0,IF(AND(M$7&gt;=DATE(YEAR($E23),MONTH($E23),1),M$7&lt;EDATE(DATE(YEAR($E23),MONTH($E23),1),$F23)),$G23,0))</f>
        <v>0</v>
      </c>
      <c r="N23" s="22" t="n">
        <f aca="false">IF($E23="",0,IF(AND(N$7&gt;=DATE(YEAR($E23),MONTH($E23),1),N$7&lt;EDATE(DATE(YEAR($E23),MONTH($E23),1),$F23)),$G23,0))</f>
        <v>0</v>
      </c>
      <c r="O23" s="22" t="n">
        <f aca="false">IF($E23="",0,IF(AND(O$7&gt;=DATE(YEAR($E23),MONTH($E23),1),O$7&lt;EDATE(DATE(YEAR($E23),MONTH($E23),1),$F23)),$G23,0))</f>
        <v>0</v>
      </c>
      <c r="P23" s="22" t="n">
        <f aca="false">IF($E23="",0,IF(AND(P$7&gt;=DATE(YEAR($E23),MONTH($E23),1),P$7&lt;EDATE(DATE(YEAR($E23),MONTH($E23),1),$F23)),$G23,0))</f>
        <v>0</v>
      </c>
      <c r="Q23" s="22" t="n">
        <f aca="false">IF($E23="",0,IF(AND(Q$7&gt;=DATE(YEAR($E23),MONTH($E23),1),Q$7&lt;EDATE(DATE(YEAR($E23),MONTH($E23),1),$F23)),$G23,0))</f>
        <v>0</v>
      </c>
      <c r="R23" s="22" t="n">
        <f aca="false">IF($E23="",0,IF(AND(R$7&gt;=DATE(YEAR($E23),MONTH($E23),1),R$7&lt;EDATE(DATE(YEAR($E23),MONTH($E23),1),$F23)),$G23,0))</f>
        <v>0</v>
      </c>
      <c r="S23" s="22" t="n">
        <f aca="false">IF($E23="",0,IF(AND(S$7&gt;=DATE(YEAR($E23),MONTH($E23),1),S$7&lt;EDATE(DATE(YEAR($E23),MONTH($E23),1),$F23)),$G23,0))</f>
        <v>0</v>
      </c>
      <c r="T23" s="23" t="n">
        <f aca="false">SUM(H23:S23)</f>
        <v>0</v>
      </c>
      <c r="U23" s="22" t="n">
        <f aca="false">IF(E23="",0,D23-G23*MAX(0,MIN(F23,(($B$5-YEAR(E23))*12+12-MONTH(E23)+1))))</f>
        <v>0</v>
      </c>
    </row>
    <row r="24" customFormat="false" ht="15" hidden="false" customHeight="false" outlineLevel="0" collapsed="false">
      <c r="A24" s="6"/>
      <c r="B24" s="6"/>
      <c r="C24" s="6"/>
      <c r="D24" s="18"/>
      <c r="E24" s="19"/>
      <c r="F24" s="20"/>
      <c r="G24" s="21" t="n">
        <f aca="false">IF(OR(D24="",N(F24)=0),0,D24/F24)</f>
        <v>0</v>
      </c>
      <c r="H24" s="22" t="n">
        <f aca="false">IF($E24="",0,IF(AND(H$7&gt;=DATE(YEAR($E24),MONTH($E24),1),H$7&lt;EDATE(DATE(YEAR($E24),MONTH($E24),1),$F24)),$G24,0))</f>
        <v>0</v>
      </c>
      <c r="I24" s="22" t="n">
        <f aca="false">IF($E24="",0,IF(AND(I$7&gt;=DATE(YEAR($E24),MONTH($E24),1),I$7&lt;EDATE(DATE(YEAR($E24),MONTH($E24),1),$F24)),$G24,0))</f>
        <v>0</v>
      </c>
      <c r="J24" s="22" t="n">
        <f aca="false">IF($E24="",0,IF(AND(J$7&gt;=DATE(YEAR($E24),MONTH($E24),1),J$7&lt;EDATE(DATE(YEAR($E24),MONTH($E24),1),$F24)),$G24,0))</f>
        <v>0</v>
      </c>
      <c r="K24" s="22" t="n">
        <f aca="false">IF($E24="",0,IF(AND(K$7&gt;=DATE(YEAR($E24),MONTH($E24),1),K$7&lt;EDATE(DATE(YEAR($E24),MONTH($E24),1),$F24)),$G24,0))</f>
        <v>0</v>
      </c>
      <c r="L24" s="22" t="n">
        <f aca="false">IF($E24="",0,IF(AND(L$7&gt;=DATE(YEAR($E24),MONTH($E24),1),L$7&lt;EDATE(DATE(YEAR($E24),MONTH($E24),1),$F24)),$G24,0))</f>
        <v>0</v>
      </c>
      <c r="M24" s="22" t="n">
        <f aca="false">IF($E24="",0,IF(AND(M$7&gt;=DATE(YEAR($E24),MONTH($E24),1),M$7&lt;EDATE(DATE(YEAR($E24),MONTH($E24),1),$F24)),$G24,0))</f>
        <v>0</v>
      </c>
      <c r="N24" s="22" t="n">
        <f aca="false">IF($E24="",0,IF(AND(N$7&gt;=DATE(YEAR($E24),MONTH($E24),1),N$7&lt;EDATE(DATE(YEAR($E24),MONTH($E24),1),$F24)),$G24,0))</f>
        <v>0</v>
      </c>
      <c r="O24" s="22" t="n">
        <f aca="false">IF($E24="",0,IF(AND(O$7&gt;=DATE(YEAR($E24),MONTH($E24),1),O$7&lt;EDATE(DATE(YEAR($E24),MONTH($E24),1),$F24)),$G24,0))</f>
        <v>0</v>
      </c>
      <c r="P24" s="22" t="n">
        <f aca="false">IF($E24="",0,IF(AND(P$7&gt;=DATE(YEAR($E24),MONTH($E24),1),P$7&lt;EDATE(DATE(YEAR($E24),MONTH($E24),1),$F24)),$G24,0))</f>
        <v>0</v>
      </c>
      <c r="Q24" s="22" t="n">
        <f aca="false">IF($E24="",0,IF(AND(Q$7&gt;=DATE(YEAR($E24),MONTH($E24),1),Q$7&lt;EDATE(DATE(YEAR($E24),MONTH($E24),1),$F24)),$G24,0))</f>
        <v>0</v>
      </c>
      <c r="R24" s="22" t="n">
        <f aca="false">IF($E24="",0,IF(AND(R$7&gt;=DATE(YEAR($E24),MONTH($E24),1),R$7&lt;EDATE(DATE(YEAR($E24),MONTH($E24),1),$F24)),$G24,0))</f>
        <v>0</v>
      </c>
      <c r="S24" s="22" t="n">
        <f aca="false">IF($E24="",0,IF(AND(S$7&gt;=DATE(YEAR($E24),MONTH($E24),1),S$7&lt;EDATE(DATE(YEAR($E24),MONTH($E24),1),$F24)),$G24,0))</f>
        <v>0</v>
      </c>
      <c r="T24" s="23" t="n">
        <f aca="false">SUM(H24:S24)</f>
        <v>0</v>
      </c>
      <c r="U24" s="22" t="n">
        <f aca="false">IF(E24="",0,D24-G24*MAX(0,MIN(F24,(($B$5-YEAR(E24))*12+12-MONTH(E24)+1))))</f>
        <v>0</v>
      </c>
    </row>
    <row r="25" customFormat="false" ht="15" hidden="false" customHeight="false" outlineLevel="0" collapsed="false">
      <c r="A25" s="6"/>
      <c r="B25" s="6"/>
      <c r="C25" s="6"/>
      <c r="D25" s="18"/>
      <c r="E25" s="19"/>
      <c r="F25" s="20"/>
      <c r="G25" s="21" t="n">
        <f aca="false">IF(OR(D25="",N(F25)=0),0,D25/F25)</f>
        <v>0</v>
      </c>
      <c r="H25" s="22" t="n">
        <f aca="false">IF($E25="",0,IF(AND(H$7&gt;=DATE(YEAR($E25),MONTH($E25),1),H$7&lt;EDATE(DATE(YEAR($E25),MONTH($E25),1),$F25)),$G25,0))</f>
        <v>0</v>
      </c>
      <c r="I25" s="22" t="n">
        <f aca="false">IF($E25="",0,IF(AND(I$7&gt;=DATE(YEAR($E25),MONTH($E25),1),I$7&lt;EDATE(DATE(YEAR($E25),MONTH($E25),1),$F25)),$G25,0))</f>
        <v>0</v>
      </c>
      <c r="J25" s="22" t="n">
        <f aca="false">IF($E25="",0,IF(AND(J$7&gt;=DATE(YEAR($E25),MONTH($E25),1),J$7&lt;EDATE(DATE(YEAR($E25),MONTH($E25),1),$F25)),$G25,0))</f>
        <v>0</v>
      </c>
      <c r="K25" s="22" t="n">
        <f aca="false">IF($E25="",0,IF(AND(K$7&gt;=DATE(YEAR($E25),MONTH($E25),1),K$7&lt;EDATE(DATE(YEAR($E25),MONTH($E25),1),$F25)),$G25,0))</f>
        <v>0</v>
      </c>
      <c r="L25" s="22" t="n">
        <f aca="false">IF($E25="",0,IF(AND(L$7&gt;=DATE(YEAR($E25),MONTH($E25),1),L$7&lt;EDATE(DATE(YEAR($E25),MONTH($E25),1),$F25)),$G25,0))</f>
        <v>0</v>
      </c>
      <c r="M25" s="22" t="n">
        <f aca="false">IF($E25="",0,IF(AND(M$7&gt;=DATE(YEAR($E25),MONTH($E25),1),M$7&lt;EDATE(DATE(YEAR($E25),MONTH($E25),1),$F25)),$G25,0))</f>
        <v>0</v>
      </c>
      <c r="N25" s="22" t="n">
        <f aca="false">IF($E25="",0,IF(AND(N$7&gt;=DATE(YEAR($E25),MONTH($E25),1),N$7&lt;EDATE(DATE(YEAR($E25),MONTH($E25),1),$F25)),$G25,0))</f>
        <v>0</v>
      </c>
      <c r="O25" s="22" t="n">
        <f aca="false">IF($E25="",0,IF(AND(O$7&gt;=DATE(YEAR($E25),MONTH($E25),1),O$7&lt;EDATE(DATE(YEAR($E25),MONTH($E25),1),$F25)),$G25,0))</f>
        <v>0</v>
      </c>
      <c r="P25" s="22" t="n">
        <f aca="false">IF($E25="",0,IF(AND(P$7&gt;=DATE(YEAR($E25),MONTH($E25),1),P$7&lt;EDATE(DATE(YEAR($E25),MONTH($E25),1),$F25)),$G25,0))</f>
        <v>0</v>
      </c>
      <c r="Q25" s="22" t="n">
        <f aca="false">IF($E25="",0,IF(AND(Q$7&gt;=DATE(YEAR($E25),MONTH($E25),1),Q$7&lt;EDATE(DATE(YEAR($E25),MONTH($E25),1),$F25)),$G25,0))</f>
        <v>0</v>
      </c>
      <c r="R25" s="22" t="n">
        <f aca="false">IF($E25="",0,IF(AND(R$7&gt;=DATE(YEAR($E25),MONTH($E25),1),R$7&lt;EDATE(DATE(YEAR($E25),MONTH($E25),1),$F25)),$G25,0))</f>
        <v>0</v>
      </c>
      <c r="S25" s="22" t="n">
        <f aca="false">IF($E25="",0,IF(AND(S$7&gt;=DATE(YEAR($E25),MONTH($E25),1),S$7&lt;EDATE(DATE(YEAR($E25),MONTH($E25),1),$F25)),$G25,0))</f>
        <v>0</v>
      </c>
      <c r="T25" s="23" t="n">
        <f aca="false">SUM(H25:S25)</f>
        <v>0</v>
      </c>
      <c r="U25" s="22" t="n">
        <f aca="false">IF(E25="",0,D25-G25*MAX(0,MIN(F25,(($B$5-YEAR(E25))*12+12-MONTH(E25)+1))))</f>
        <v>0</v>
      </c>
    </row>
    <row r="26" customFormat="false" ht="15" hidden="false" customHeight="false" outlineLevel="0" collapsed="false">
      <c r="A26" s="6"/>
      <c r="B26" s="6"/>
      <c r="C26" s="6"/>
      <c r="D26" s="18"/>
      <c r="E26" s="19"/>
      <c r="F26" s="20"/>
      <c r="G26" s="21" t="n">
        <f aca="false">IF(OR(D26="",N(F26)=0),0,D26/F26)</f>
        <v>0</v>
      </c>
      <c r="H26" s="22" t="n">
        <f aca="false">IF($E26="",0,IF(AND(H$7&gt;=DATE(YEAR($E26),MONTH($E26),1),H$7&lt;EDATE(DATE(YEAR($E26),MONTH($E26),1),$F26)),$G26,0))</f>
        <v>0</v>
      </c>
      <c r="I26" s="22" t="n">
        <f aca="false">IF($E26="",0,IF(AND(I$7&gt;=DATE(YEAR($E26),MONTH($E26),1),I$7&lt;EDATE(DATE(YEAR($E26),MONTH($E26),1),$F26)),$G26,0))</f>
        <v>0</v>
      </c>
      <c r="J26" s="22" t="n">
        <f aca="false">IF($E26="",0,IF(AND(J$7&gt;=DATE(YEAR($E26),MONTH($E26),1),J$7&lt;EDATE(DATE(YEAR($E26),MONTH($E26),1),$F26)),$G26,0))</f>
        <v>0</v>
      </c>
      <c r="K26" s="22" t="n">
        <f aca="false">IF($E26="",0,IF(AND(K$7&gt;=DATE(YEAR($E26),MONTH($E26),1),K$7&lt;EDATE(DATE(YEAR($E26),MONTH($E26),1),$F26)),$G26,0))</f>
        <v>0</v>
      </c>
      <c r="L26" s="22" t="n">
        <f aca="false">IF($E26="",0,IF(AND(L$7&gt;=DATE(YEAR($E26),MONTH($E26),1),L$7&lt;EDATE(DATE(YEAR($E26),MONTH($E26),1),$F26)),$G26,0))</f>
        <v>0</v>
      </c>
      <c r="M26" s="22" t="n">
        <f aca="false">IF($E26="",0,IF(AND(M$7&gt;=DATE(YEAR($E26),MONTH($E26),1),M$7&lt;EDATE(DATE(YEAR($E26),MONTH($E26),1),$F26)),$G26,0))</f>
        <v>0</v>
      </c>
      <c r="N26" s="22" t="n">
        <f aca="false">IF($E26="",0,IF(AND(N$7&gt;=DATE(YEAR($E26),MONTH($E26),1),N$7&lt;EDATE(DATE(YEAR($E26),MONTH($E26),1),$F26)),$G26,0))</f>
        <v>0</v>
      </c>
      <c r="O26" s="22" t="n">
        <f aca="false">IF($E26="",0,IF(AND(O$7&gt;=DATE(YEAR($E26),MONTH($E26),1),O$7&lt;EDATE(DATE(YEAR($E26),MONTH($E26),1),$F26)),$G26,0))</f>
        <v>0</v>
      </c>
      <c r="P26" s="22" t="n">
        <f aca="false">IF($E26="",0,IF(AND(P$7&gt;=DATE(YEAR($E26),MONTH($E26),1),P$7&lt;EDATE(DATE(YEAR($E26),MONTH($E26),1),$F26)),$G26,0))</f>
        <v>0</v>
      </c>
      <c r="Q26" s="22" t="n">
        <f aca="false">IF($E26="",0,IF(AND(Q$7&gt;=DATE(YEAR($E26),MONTH($E26),1),Q$7&lt;EDATE(DATE(YEAR($E26),MONTH($E26),1),$F26)),$G26,0))</f>
        <v>0</v>
      </c>
      <c r="R26" s="22" t="n">
        <f aca="false">IF($E26="",0,IF(AND(R$7&gt;=DATE(YEAR($E26),MONTH($E26),1),R$7&lt;EDATE(DATE(YEAR($E26),MONTH($E26),1),$F26)),$G26,0))</f>
        <v>0</v>
      </c>
      <c r="S26" s="22" t="n">
        <f aca="false">IF($E26="",0,IF(AND(S$7&gt;=DATE(YEAR($E26),MONTH($E26),1),S$7&lt;EDATE(DATE(YEAR($E26),MONTH($E26),1),$F26)),$G26,0))</f>
        <v>0</v>
      </c>
      <c r="T26" s="23" t="n">
        <f aca="false">SUM(H26:S26)</f>
        <v>0</v>
      </c>
      <c r="U26" s="22" t="n">
        <f aca="false">IF(E26="",0,D26-G26*MAX(0,MIN(F26,(($B$5-YEAR(E26))*12+12-MONTH(E26)+1))))</f>
        <v>0</v>
      </c>
    </row>
    <row r="27" customFormat="false" ht="15" hidden="false" customHeight="false" outlineLevel="0" collapsed="false">
      <c r="A27" s="6"/>
      <c r="B27" s="6"/>
      <c r="C27" s="6"/>
      <c r="D27" s="18"/>
      <c r="E27" s="19"/>
      <c r="F27" s="20"/>
      <c r="G27" s="21" t="n">
        <f aca="false">IF(OR(D27="",N(F27)=0),0,D27/F27)</f>
        <v>0</v>
      </c>
      <c r="H27" s="22" t="n">
        <f aca="false">IF($E27="",0,IF(AND(H$7&gt;=DATE(YEAR($E27),MONTH($E27),1),H$7&lt;EDATE(DATE(YEAR($E27),MONTH($E27),1),$F27)),$G27,0))</f>
        <v>0</v>
      </c>
      <c r="I27" s="22" t="n">
        <f aca="false">IF($E27="",0,IF(AND(I$7&gt;=DATE(YEAR($E27),MONTH($E27),1),I$7&lt;EDATE(DATE(YEAR($E27),MONTH($E27),1),$F27)),$G27,0))</f>
        <v>0</v>
      </c>
      <c r="J27" s="22" t="n">
        <f aca="false">IF($E27="",0,IF(AND(J$7&gt;=DATE(YEAR($E27),MONTH($E27),1),J$7&lt;EDATE(DATE(YEAR($E27),MONTH($E27),1),$F27)),$G27,0))</f>
        <v>0</v>
      </c>
      <c r="K27" s="22" t="n">
        <f aca="false">IF($E27="",0,IF(AND(K$7&gt;=DATE(YEAR($E27),MONTH($E27),1),K$7&lt;EDATE(DATE(YEAR($E27),MONTH($E27),1),$F27)),$G27,0))</f>
        <v>0</v>
      </c>
      <c r="L27" s="22" t="n">
        <f aca="false">IF($E27="",0,IF(AND(L$7&gt;=DATE(YEAR($E27),MONTH($E27),1),L$7&lt;EDATE(DATE(YEAR($E27),MONTH($E27),1),$F27)),$G27,0))</f>
        <v>0</v>
      </c>
      <c r="M27" s="22" t="n">
        <f aca="false">IF($E27="",0,IF(AND(M$7&gt;=DATE(YEAR($E27),MONTH($E27),1),M$7&lt;EDATE(DATE(YEAR($E27),MONTH($E27),1),$F27)),$G27,0))</f>
        <v>0</v>
      </c>
      <c r="N27" s="22" t="n">
        <f aca="false">IF($E27="",0,IF(AND(N$7&gt;=DATE(YEAR($E27),MONTH($E27),1),N$7&lt;EDATE(DATE(YEAR($E27),MONTH($E27),1),$F27)),$G27,0))</f>
        <v>0</v>
      </c>
      <c r="O27" s="22" t="n">
        <f aca="false">IF($E27="",0,IF(AND(O$7&gt;=DATE(YEAR($E27),MONTH($E27),1),O$7&lt;EDATE(DATE(YEAR($E27),MONTH($E27),1),$F27)),$G27,0))</f>
        <v>0</v>
      </c>
      <c r="P27" s="22" t="n">
        <f aca="false">IF($E27="",0,IF(AND(P$7&gt;=DATE(YEAR($E27),MONTH($E27),1),P$7&lt;EDATE(DATE(YEAR($E27),MONTH($E27),1),$F27)),$G27,0))</f>
        <v>0</v>
      </c>
      <c r="Q27" s="22" t="n">
        <f aca="false">IF($E27="",0,IF(AND(Q$7&gt;=DATE(YEAR($E27),MONTH($E27),1),Q$7&lt;EDATE(DATE(YEAR($E27),MONTH($E27),1),$F27)),$G27,0))</f>
        <v>0</v>
      </c>
      <c r="R27" s="22" t="n">
        <f aca="false">IF($E27="",0,IF(AND(R$7&gt;=DATE(YEAR($E27),MONTH($E27),1),R$7&lt;EDATE(DATE(YEAR($E27),MONTH($E27),1),$F27)),$G27,0))</f>
        <v>0</v>
      </c>
      <c r="S27" s="22" t="n">
        <f aca="false">IF($E27="",0,IF(AND(S$7&gt;=DATE(YEAR($E27),MONTH($E27),1),S$7&lt;EDATE(DATE(YEAR($E27),MONTH($E27),1),$F27)),$G27,0))</f>
        <v>0</v>
      </c>
      <c r="T27" s="23" t="n">
        <f aca="false">SUM(H27:S27)</f>
        <v>0</v>
      </c>
      <c r="U27" s="22" t="n">
        <f aca="false">IF(E27="",0,D27-G27*MAX(0,MIN(F27,(($B$5-YEAR(E27))*12+12-MONTH(E27)+1))))</f>
        <v>0</v>
      </c>
    </row>
    <row r="28" customFormat="false" ht="15" hidden="false" customHeight="false" outlineLevel="0" collapsed="false">
      <c r="A28" s="6"/>
      <c r="B28" s="6"/>
      <c r="C28" s="6"/>
      <c r="D28" s="18"/>
      <c r="E28" s="19"/>
      <c r="F28" s="20"/>
      <c r="G28" s="21" t="n">
        <f aca="false">IF(OR(D28="",N(F28)=0),0,D28/F28)</f>
        <v>0</v>
      </c>
      <c r="H28" s="22" t="n">
        <f aca="false">IF($E28="",0,IF(AND(H$7&gt;=DATE(YEAR($E28),MONTH($E28),1),H$7&lt;EDATE(DATE(YEAR($E28),MONTH($E28),1),$F28)),$G28,0))</f>
        <v>0</v>
      </c>
      <c r="I28" s="22" t="n">
        <f aca="false">IF($E28="",0,IF(AND(I$7&gt;=DATE(YEAR($E28),MONTH($E28),1),I$7&lt;EDATE(DATE(YEAR($E28),MONTH($E28),1),$F28)),$G28,0))</f>
        <v>0</v>
      </c>
      <c r="J28" s="22" t="n">
        <f aca="false">IF($E28="",0,IF(AND(J$7&gt;=DATE(YEAR($E28),MONTH($E28),1),J$7&lt;EDATE(DATE(YEAR($E28),MONTH($E28),1),$F28)),$G28,0))</f>
        <v>0</v>
      </c>
      <c r="K28" s="22" t="n">
        <f aca="false">IF($E28="",0,IF(AND(K$7&gt;=DATE(YEAR($E28),MONTH($E28),1),K$7&lt;EDATE(DATE(YEAR($E28),MONTH($E28),1),$F28)),$G28,0))</f>
        <v>0</v>
      </c>
      <c r="L28" s="22" t="n">
        <f aca="false">IF($E28="",0,IF(AND(L$7&gt;=DATE(YEAR($E28),MONTH($E28),1),L$7&lt;EDATE(DATE(YEAR($E28),MONTH($E28),1),$F28)),$G28,0))</f>
        <v>0</v>
      </c>
      <c r="M28" s="22" t="n">
        <f aca="false">IF($E28="",0,IF(AND(M$7&gt;=DATE(YEAR($E28),MONTH($E28),1),M$7&lt;EDATE(DATE(YEAR($E28),MONTH($E28),1),$F28)),$G28,0))</f>
        <v>0</v>
      </c>
      <c r="N28" s="22" t="n">
        <f aca="false">IF($E28="",0,IF(AND(N$7&gt;=DATE(YEAR($E28),MONTH($E28),1),N$7&lt;EDATE(DATE(YEAR($E28),MONTH($E28),1),$F28)),$G28,0))</f>
        <v>0</v>
      </c>
      <c r="O28" s="22" t="n">
        <f aca="false">IF($E28="",0,IF(AND(O$7&gt;=DATE(YEAR($E28),MONTH($E28),1),O$7&lt;EDATE(DATE(YEAR($E28),MONTH($E28),1),$F28)),$G28,0))</f>
        <v>0</v>
      </c>
      <c r="P28" s="22" t="n">
        <f aca="false">IF($E28="",0,IF(AND(P$7&gt;=DATE(YEAR($E28),MONTH($E28),1),P$7&lt;EDATE(DATE(YEAR($E28),MONTH($E28),1),$F28)),$G28,0))</f>
        <v>0</v>
      </c>
      <c r="Q28" s="22" t="n">
        <f aca="false">IF($E28="",0,IF(AND(Q$7&gt;=DATE(YEAR($E28),MONTH($E28),1),Q$7&lt;EDATE(DATE(YEAR($E28),MONTH($E28),1),$F28)),$G28,0))</f>
        <v>0</v>
      </c>
      <c r="R28" s="22" t="n">
        <f aca="false">IF($E28="",0,IF(AND(R$7&gt;=DATE(YEAR($E28),MONTH($E28),1),R$7&lt;EDATE(DATE(YEAR($E28),MONTH($E28),1),$F28)),$G28,0))</f>
        <v>0</v>
      </c>
      <c r="S28" s="22" t="n">
        <f aca="false">IF($E28="",0,IF(AND(S$7&gt;=DATE(YEAR($E28),MONTH($E28),1),S$7&lt;EDATE(DATE(YEAR($E28),MONTH($E28),1),$F28)),$G28,0))</f>
        <v>0</v>
      </c>
      <c r="T28" s="23" t="n">
        <f aca="false">SUM(H28:S28)</f>
        <v>0</v>
      </c>
      <c r="U28" s="22" t="n">
        <f aca="false">IF(E28="",0,D28-G28*MAX(0,MIN(F28,(($B$5-YEAR(E28))*12+12-MONTH(E28)+1))))</f>
        <v>0</v>
      </c>
    </row>
    <row r="29" customFormat="false" ht="15" hidden="false" customHeight="false" outlineLevel="0" collapsed="false">
      <c r="A29" s="6"/>
      <c r="B29" s="6"/>
      <c r="C29" s="6"/>
      <c r="D29" s="18"/>
      <c r="E29" s="19"/>
      <c r="F29" s="20"/>
      <c r="G29" s="21" t="n">
        <f aca="false">IF(OR(D29="",N(F29)=0),0,D29/F29)</f>
        <v>0</v>
      </c>
      <c r="H29" s="22" t="n">
        <f aca="false">IF($E29="",0,IF(AND(H$7&gt;=DATE(YEAR($E29),MONTH($E29),1),H$7&lt;EDATE(DATE(YEAR($E29),MONTH($E29),1),$F29)),$G29,0))</f>
        <v>0</v>
      </c>
      <c r="I29" s="22" t="n">
        <f aca="false">IF($E29="",0,IF(AND(I$7&gt;=DATE(YEAR($E29),MONTH($E29),1),I$7&lt;EDATE(DATE(YEAR($E29),MONTH($E29),1),$F29)),$G29,0))</f>
        <v>0</v>
      </c>
      <c r="J29" s="22" t="n">
        <f aca="false">IF($E29="",0,IF(AND(J$7&gt;=DATE(YEAR($E29),MONTH($E29),1),J$7&lt;EDATE(DATE(YEAR($E29),MONTH($E29),1),$F29)),$G29,0))</f>
        <v>0</v>
      </c>
      <c r="K29" s="22" t="n">
        <f aca="false">IF($E29="",0,IF(AND(K$7&gt;=DATE(YEAR($E29),MONTH($E29),1),K$7&lt;EDATE(DATE(YEAR($E29),MONTH($E29),1),$F29)),$G29,0))</f>
        <v>0</v>
      </c>
      <c r="L29" s="22" t="n">
        <f aca="false">IF($E29="",0,IF(AND(L$7&gt;=DATE(YEAR($E29),MONTH($E29),1),L$7&lt;EDATE(DATE(YEAR($E29),MONTH($E29),1),$F29)),$G29,0))</f>
        <v>0</v>
      </c>
      <c r="M29" s="22" t="n">
        <f aca="false">IF($E29="",0,IF(AND(M$7&gt;=DATE(YEAR($E29),MONTH($E29),1),M$7&lt;EDATE(DATE(YEAR($E29),MONTH($E29),1),$F29)),$G29,0))</f>
        <v>0</v>
      </c>
      <c r="N29" s="22" t="n">
        <f aca="false">IF($E29="",0,IF(AND(N$7&gt;=DATE(YEAR($E29),MONTH($E29),1),N$7&lt;EDATE(DATE(YEAR($E29),MONTH($E29),1),$F29)),$G29,0))</f>
        <v>0</v>
      </c>
      <c r="O29" s="22" t="n">
        <f aca="false">IF($E29="",0,IF(AND(O$7&gt;=DATE(YEAR($E29),MONTH($E29),1),O$7&lt;EDATE(DATE(YEAR($E29),MONTH($E29),1),$F29)),$G29,0))</f>
        <v>0</v>
      </c>
      <c r="P29" s="22" t="n">
        <f aca="false">IF($E29="",0,IF(AND(P$7&gt;=DATE(YEAR($E29),MONTH($E29),1),P$7&lt;EDATE(DATE(YEAR($E29),MONTH($E29),1),$F29)),$G29,0))</f>
        <v>0</v>
      </c>
      <c r="Q29" s="22" t="n">
        <f aca="false">IF($E29="",0,IF(AND(Q$7&gt;=DATE(YEAR($E29),MONTH($E29),1),Q$7&lt;EDATE(DATE(YEAR($E29),MONTH($E29),1),$F29)),$G29,0))</f>
        <v>0</v>
      </c>
      <c r="R29" s="22" t="n">
        <f aca="false">IF($E29="",0,IF(AND(R$7&gt;=DATE(YEAR($E29),MONTH($E29),1),R$7&lt;EDATE(DATE(YEAR($E29),MONTH($E29),1),$F29)),$G29,0))</f>
        <v>0</v>
      </c>
      <c r="S29" s="22" t="n">
        <f aca="false">IF($E29="",0,IF(AND(S$7&gt;=DATE(YEAR($E29),MONTH($E29),1),S$7&lt;EDATE(DATE(YEAR($E29),MONTH($E29),1),$F29)),$G29,0))</f>
        <v>0</v>
      </c>
      <c r="T29" s="23" t="n">
        <f aca="false">SUM(H29:S29)</f>
        <v>0</v>
      </c>
      <c r="U29" s="22" t="n">
        <f aca="false">IF(E29="",0,D29-G29*MAX(0,MIN(F29,(($B$5-YEAR(E29))*12+12-MONTH(E29)+1))))</f>
        <v>0</v>
      </c>
    </row>
    <row r="30" customFormat="false" ht="15" hidden="false" customHeight="false" outlineLevel="0" collapsed="false">
      <c r="A30" s="6"/>
      <c r="B30" s="6"/>
      <c r="C30" s="6"/>
      <c r="D30" s="18"/>
      <c r="E30" s="19"/>
      <c r="F30" s="20"/>
      <c r="G30" s="21" t="n">
        <f aca="false">IF(OR(D30="",N(F30)=0),0,D30/F30)</f>
        <v>0</v>
      </c>
      <c r="H30" s="22" t="n">
        <f aca="false">IF($E30="",0,IF(AND(H$7&gt;=DATE(YEAR($E30),MONTH($E30),1),H$7&lt;EDATE(DATE(YEAR($E30),MONTH($E30),1),$F30)),$G30,0))</f>
        <v>0</v>
      </c>
      <c r="I30" s="22" t="n">
        <f aca="false">IF($E30="",0,IF(AND(I$7&gt;=DATE(YEAR($E30),MONTH($E30),1),I$7&lt;EDATE(DATE(YEAR($E30),MONTH($E30),1),$F30)),$G30,0))</f>
        <v>0</v>
      </c>
      <c r="J30" s="22" t="n">
        <f aca="false">IF($E30="",0,IF(AND(J$7&gt;=DATE(YEAR($E30),MONTH($E30),1),J$7&lt;EDATE(DATE(YEAR($E30),MONTH($E30),1),$F30)),$G30,0))</f>
        <v>0</v>
      </c>
      <c r="K30" s="22" t="n">
        <f aca="false">IF($E30="",0,IF(AND(K$7&gt;=DATE(YEAR($E30),MONTH($E30),1),K$7&lt;EDATE(DATE(YEAR($E30),MONTH($E30),1),$F30)),$G30,0))</f>
        <v>0</v>
      </c>
      <c r="L30" s="22" t="n">
        <f aca="false">IF($E30="",0,IF(AND(L$7&gt;=DATE(YEAR($E30),MONTH($E30),1),L$7&lt;EDATE(DATE(YEAR($E30),MONTH($E30),1),$F30)),$G30,0))</f>
        <v>0</v>
      </c>
      <c r="M30" s="22" t="n">
        <f aca="false">IF($E30="",0,IF(AND(M$7&gt;=DATE(YEAR($E30),MONTH($E30),1),M$7&lt;EDATE(DATE(YEAR($E30),MONTH($E30),1),$F30)),$G30,0))</f>
        <v>0</v>
      </c>
      <c r="N30" s="22" t="n">
        <f aca="false">IF($E30="",0,IF(AND(N$7&gt;=DATE(YEAR($E30),MONTH($E30),1),N$7&lt;EDATE(DATE(YEAR($E30),MONTH($E30),1),$F30)),$G30,0))</f>
        <v>0</v>
      </c>
      <c r="O30" s="22" t="n">
        <f aca="false">IF($E30="",0,IF(AND(O$7&gt;=DATE(YEAR($E30),MONTH($E30),1),O$7&lt;EDATE(DATE(YEAR($E30),MONTH($E30),1),$F30)),$G30,0))</f>
        <v>0</v>
      </c>
      <c r="P30" s="22" t="n">
        <f aca="false">IF($E30="",0,IF(AND(P$7&gt;=DATE(YEAR($E30),MONTH($E30),1),P$7&lt;EDATE(DATE(YEAR($E30),MONTH($E30),1),$F30)),$G30,0))</f>
        <v>0</v>
      </c>
      <c r="Q30" s="22" t="n">
        <f aca="false">IF($E30="",0,IF(AND(Q$7&gt;=DATE(YEAR($E30),MONTH($E30),1),Q$7&lt;EDATE(DATE(YEAR($E30),MONTH($E30),1),$F30)),$G30,0))</f>
        <v>0</v>
      </c>
      <c r="R30" s="22" t="n">
        <f aca="false">IF($E30="",0,IF(AND(R$7&gt;=DATE(YEAR($E30),MONTH($E30),1),R$7&lt;EDATE(DATE(YEAR($E30),MONTH($E30),1),$F30)),$G30,0))</f>
        <v>0</v>
      </c>
      <c r="S30" s="22" t="n">
        <f aca="false">IF($E30="",0,IF(AND(S$7&gt;=DATE(YEAR($E30),MONTH($E30),1),S$7&lt;EDATE(DATE(YEAR($E30),MONTH($E30),1),$F30)),$G30,0))</f>
        <v>0</v>
      </c>
      <c r="T30" s="23" t="n">
        <f aca="false">SUM(H30:S30)</f>
        <v>0</v>
      </c>
      <c r="U30" s="22" t="n">
        <f aca="false">IF(E30="",0,D30-G30*MAX(0,MIN(F30,(($B$5-YEAR(E30))*12+12-MONTH(E30)+1))))</f>
        <v>0</v>
      </c>
    </row>
    <row r="31" customFormat="false" ht="15" hidden="false" customHeight="false" outlineLevel="0" collapsed="false">
      <c r="A31" s="6"/>
      <c r="B31" s="6"/>
      <c r="C31" s="6"/>
      <c r="D31" s="18"/>
      <c r="E31" s="19"/>
      <c r="F31" s="20"/>
      <c r="G31" s="21" t="n">
        <f aca="false">IF(OR(D31="",N(F31)=0),0,D31/F31)</f>
        <v>0</v>
      </c>
      <c r="H31" s="22" t="n">
        <f aca="false">IF($E31="",0,IF(AND(H$7&gt;=DATE(YEAR($E31),MONTH($E31),1),H$7&lt;EDATE(DATE(YEAR($E31),MONTH($E31),1),$F31)),$G31,0))</f>
        <v>0</v>
      </c>
      <c r="I31" s="22" t="n">
        <f aca="false">IF($E31="",0,IF(AND(I$7&gt;=DATE(YEAR($E31),MONTH($E31),1),I$7&lt;EDATE(DATE(YEAR($E31),MONTH($E31),1),$F31)),$G31,0))</f>
        <v>0</v>
      </c>
      <c r="J31" s="22" t="n">
        <f aca="false">IF($E31="",0,IF(AND(J$7&gt;=DATE(YEAR($E31),MONTH($E31),1),J$7&lt;EDATE(DATE(YEAR($E31),MONTH($E31),1),$F31)),$G31,0))</f>
        <v>0</v>
      </c>
      <c r="K31" s="22" t="n">
        <f aca="false">IF($E31="",0,IF(AND(K$7&gt;=DATE(YEAR($E31),MONTH($E31),1),K$7&lt;EDATE(DATE(YEAR($E31),MONTH($E31),1),$F31)),$G31,0))</f>
        <v>0</v>
      </c>
      <c r="L31" s="22" t="n">
        <f aca="false">IF($E31="",0,IF(AND(L$7&gt;=DATE(YEAR($E31),MONTH($E31),1),L$7&lt;EDATE(DATE(YEAR($E31),MONTH($E31),1),$F31)),$G31,0))</f>
        <v>0</v>
      </c>
      <c r="M31" s="22" t="n">
        <f aca="false">IF($E31="",0,IF(AND(M$7&gt;=DATE(YEAR($E31),MONTH($E31),1),M$7&lt;EDATE(DATE(YEAR($E31),MONTH($E31),1),$F31)),$G31,0))</f>
        <v>0</v>
      </c>
      <c r="N31" s="22" t="n">
        <f aca="false">IF($E31="",0,IF(AND(N$7&gt;=DATE(YEAR($E31),MONTH($E31),1),N$7&lt;EDATE(DATE(YEAR($E31),MONTH($E31),1),$F31)),$G31,0))</f>
        <v>0</v>
      </c>
      <c r="O31" s="22" t="n">
        <f aca="false">IF($E31="",0,IF(AND(O$7&gt;=DATE(YEAR($E31),MONTH($E31),1),O$7&lt;EDATE(DATE(YEAR($E31),MONTH($E31),1),$F31)),$G31,0))</f>
        <v>0</v>
      </c>
      <c r="P31" s="22" t="n">
        <f aca="false">IF($E31="",0,IF(AND(P$7&gt;=DATE(YEAR($E31),MONTH($E31),1),P$7&lt;EDATE(DATE(YEAR($E31),MONTH($E31),1),$F31)),$G31,0))</f>
        <v>0</v>
      </c>
      <c r="Q31" s="22" t="n">
        <f aca="false">IF($E31="",0,IF(AND(Q$7&gt;=DATE(YEAR($E31),MONTH($E31),1),Q$7&lt;EDATE(DATE(YEAR($E31),MONTH($E31),1),$F31)),$G31,0))</f>
        <v>0</v>
      </c>
      <c r="R31" s="22" t="n">
        <f aca="false">IF($E31="",0,IF(AND(R$7&gt;=DATE(YEAR($E31),MONTH($E31),1),R$7&lt;EDATE(DATE(YEAR($E31),MONTH($E31),1),$F31)),$G31,0))</f>
        <v>0</v>
      </c>
      <c r="S31" s="22" t="n">
        <f aca="false">IF($E31="",0,IF(AND(S$7&gt;=DATE(YEAR($E31),MONTH($E31),1),S$7&lt;EDATE(DATE(YEAR($E31),MONTH($E31),1),$F31)),$G31,0))</f>
        <v>0</v>
      </c>
      <c r="T31" s="23" t="n">
        <f aca="false">SUM(H31:S31)</f>
        <v>0</v>
      </c>
      <c r="U31" s="22" t="n">
        <f aca="false">IF(E31="",0,D31-G31*MAX(0,MIN(F31,(($B$5-YEAR(E31))*12+12-MONTH(E31)+1))))</f>
        <v>0</v>
      </c>
    </row>
    <row r="32" customFormat="false" ht="15" hidden="false" customHeight="false" outlineLevel="0" collapsed="false">
      <c r="A32" s="6"/>
      <c r="B32" s="6"/>
      <c r="C32" s="6"/>
      <c r="D32" s="18"/>
      <c r="E32" s="19"/>
      <c r="F32" s="20"/>
      <c r="G32" s="21" t="n">
        <f aca="false">IF(OR(D32="",N(F32)=0),0,D32/F32)</f>
        <v>0</v>
      </c>
      <c r="H32" s="22" t="n">
        <f aca="false">IF($E32="",0,IF(AND(H$7&gt;=DATE(YEAR($E32),MONTH($E32),1),H$7&lt;EDATE(DATE(YEAR($E32),MONTH($E32),1),$F32)),$G32,0))</f>
        <v>0</v>
      </c>
      <c r="I32" s="22" t="n">
        <f aca="false">IF($E32="",0,IF(AND(I$7&gt;=DATE(YEAR($E32),MONTH($E32),1),I$7&lt;EDATE(DATE(YEAR($E32),MONTH($E32),1),$F32)),$G32,0))</f>
        <v>0</v>
      </c>
      <c r="J32" s="22" t="n">
        <f aca="false">IF($E32="",0,IF(AND(J$7&gt;=DATE(YEAR($E32),MONTH($E32),1),J$7&lt;EDATE(DATE(YEAR($E32),MONTH($E32),1),$F32)),$G32,0))</f>
        <v>0</v>
      </c>
      <c r="K32" s="22" t="n">
        <f aca="false">IF($E32="",0,IF(AND(K$7&gt;=DATE(YEAR($E32),MONTH($E32),1),K$7&lt;EDATE(DATE(YEAR($E32),MONTH($E32),1),$F32)),$G32,0))</f>
        <v>0</v>
      </c>
      <c r="L32" s="22" t="n">
        <f aca="false">IF($E32="",0,IF(AND(L$7&gt;=DATE(YEAR($E32),MONTH($E32),1),L$7&lt;EDATE(DATE(YEAR($E32),MONTH($E32),1),$F32)),$G32,0))</f>
        <v>0</v>
      </c>
      <c r="M32" s="22" t="n">
        <f aca="false">IF($E32="",0,IF(AND(M$7&gt;=DATE(YEAR($E32),MONTH($E32),1),M$7&lt;EDATE(DATE(YEAR($E32),MONTH($E32),1),$F32)),$G32,0))</f>
        <v>0</v>
      </c>
      <c r="N32" s="22" t="n">
        <f aca="false">IF($E32="",0,IF(AND(N$7&gt;=DATE(YEAR($E32),MONTH($E32),1),N$7&lt;EDATE(DATE(YEAR($E32),MONTH($E32),1),$F32)),$G32,0))</f>
        <v>0</v>
      </c>
      <c r="O32" s="22" t="n">
        <f aca="false">IF($E32="",0,IF(AND(O$7&gt;=DATE(YEAR($E32),MONTH($E32),1),O$7&lt;EDATE(DATE(YEAR($E32),MONTH($E32),1),$F32)),$G32,0))</f>
        <v>0</v>
      </c>
      <c r="P32" s="22" t="n">
        <f aca="false">IF($E32="",0,IF(AND(P$7&gt;=DATE(YEAR($E32),MONTH($E32),1),P$7&lt;EDATE(DATE(YEAR($E32),MONTH($E32),1),$F32)),$G32,0))</f>
        <v>0</v>
      </c>
      <c r="Q32" s="22" t="n">
        <f aca="false">IF($E32="",0,IF(AND(Q$7&gt;=DATE(YEAR($E32),MONTH($E32),1),Q$7&lt;EDATE(DATE(YEAR($E32),MONTH($E32),1),$F32)),$G32,0))</f>
        <v>0</v>
      </c>
      <c r="R32" s="22" t="n">
        <f aca="false">IF($E32="",0,IF(AND(R$7&gt;=DATE(YEAR($E32),MONTH($E32),1),R$7&lt;EDATE(DATE(YEAR($E32),MONTH($E32),1),$F32)),$G32,0))</f>
        <v>0</v>
      </c>
      <c r="S32" s="22" t="n">
        <f aca="false">IF($E32="",0,IF(AND(S$7&gt;=DATE(YEAR($E32),MONTH($E32),1),S$7&lt;EDATE(DATE(YEAR($E32),MONTH($E32),1),$F32)),$G32,0))</f>
        <v>0</v>
      </c>
      <c r="T32" s="23" t="n">
        <f aca="false">SUM(H32:S32)</f>
        <v>0</v>
      </c>
      <c r="U32" s="22" t="n">
        <f aca="false">IF(E32="",0,D32-G32*MAX(0,MIN(F32,(($B$5-YEAR(E32))*12+12-MONTH(E32)+1))))</f>
        <v>0</v>
      </c>
    </row>
    <row r="33" customFormat="false" ht="15" hidden="false" customHeight="false" outlineLevel="0" collapsed="false">
      <c r="A33" s="6"/>
      <c r="B33" s="6"/>
      <c r="C33" s="6"/>
      <c r="D33" s="18"/>
      <c r="E33" s="19"/>
      <c r="F33" s="20"/>
      <c r="G33" s="21" t="n">
        <f aca="false">IF(OR(D33="",N(F33)=0),0,D33/F33)</f>
        <v>0</v>
      </c>
      <c r="H33" s="22" t="n">
        <f aca="false">IF($E33="",0,IF(AND(H$7&gt;=DATE(YEAR($E33),MONTH($E33),1),H$7&lt;EDATE(DATE(YEAR($E33),MONTH($E33),1),$F33)),$G33,0))</f>
        <v>0</v>
      </c>
      <c r="I33" s="22" t="n">
        <f aca="false">IF($E33="",0,IF(AND(I$7&gt;=DATE(YEAR($E33),MONTH($E33),1),I$7&lt;EDATE(DATE(YEAR($E33),MONTH($E33),1),$F33)),$G33,0))</f>
        <v>0</v>
      </c>
      <c r="J33" s="22" t="n">
        <f aca="false">IF($E33="",0,IF(AND(J$7&gt;=DATE(YEAR($E33),MONTH($E33),1),J$7&lt;EDATE(DATE(YEAR($E33),MONTH($E33),1),$F33)),$G33,0))</f>
        <v>0</v>
      </c>
      <c r="K33" s="22" t="n">
        <f aca="false">IF($E33="",0,IF(AND(K$7&gt;=DATE(YEAR($E33),MONTH($E33),1),K$7&lt;EDATE(DATE(YEAR($E33),MONTH($E33),1),$F33)),$G33,0))</f>
        <v>0</v>
      </c>
      <c r="L33" s="22" t="n">
        <f aca="false">IF($E33="",0,IF(AND(L$7&gt;=DATE(YEAR($E33),MONTH($E33),1),L$7&lt;EDATE(DATE(YEAR($E33),MONTH($E33),1),$F33)),$G33,0))</f>
        <v>0</v>
      </c>
      <c r="M33" s="22" t="n">
        <f aca="false">IF($E33="",0,IF(AND(M$7&gt;=DATE(YEAR($E33),MONTH($E33),1),M$7&lt;EDATE(DATE(YEAR($E33),MONTH($E33),1),$F33)),$G33,0))</f>
        <v>0</v>
      </c>
      <c r="N33" s="22" t="n">
        <f aca="false">IF($E33="",0,IF(AND(N$7&gt;=DATE(YEAR($E33),MONTH($E33),1),N$7&lt;EDATE(DATE(YEAR($E33),MONTH($E33),1),$F33)),$G33,0))</f>
        <v>0</v>
      </c>
      <c r="O33" s="22" t="n">
        <f aca="false">IF($E33="",0,IF(AND(O$7&gt;=DATE(YEAR($E33),MONTH($E33),1),O$7&lt;EDATE(DATE(YEAR($E33),MONTH($E33),1),$F33)),$G33,0))</f>
        <v>0</v>
      </c>
      <c r="P33" s="22" t="n">
        <f aca="false">IF($E33="",0,IF(AND(P$7&gt;=DATE(YEAR($E33),MONTH($E33),1),P$7&lt;EDATE(DATE(YEAR($E33),MONTH($E33),1),$F33)),$G33,0))</f>
        <v>0</v>
      </c>
      <c r="Q33" s="22" t="n">
        <f aca="false">IF($E33="",0,IF(AND(Q$7&gt;=DATE(YEAR($E33),MONTH($E33),1),Q$7&lt;EDATE(DATE(YEAR($E33),MONTH($E33),1),$F33)),$G33,0))</f>
        <v>0</v>
      </c>
      <c r="R33" s="22" t="n">
        <f aca="false">IF($E33="",0,IF(AND(R$7&gt;=DATE(YEAR($E33),MONTH($E33),1),R$7&lt;EDATE(DATE(YEAR($E33),MONTH($E33),1),$F33)),$G33,0))</f>
        <v>0</v>
      </c>
      <c r="S33" s="22" t="n">
        <f aca="false">IF($E33="",0,IF(AND(S$7&gt;=DATE(YEAR($E33),MONTH($E33),1),S$7&lt;EDATE(DATE(YEAR($E33),MONTH($E33),1),$F33)),$G33,0))</f>
        <v>0</v>
      </c>
      <c r="T33" s="23" t="n">
        <f aca="false">SUM(H33:S33)</f>
        <v>0</v>
      </c>
      <c r="U33" s="22" t="n">
        <f aca="false">IF(E33="",0,D33-G33*MAX(0,MIN(F33,(($B$5-YEAR(E33))*12+12-MONTH(E33)+1))))</f>
        <v>0</v>
      </c>
    </row>
    <row r="34" customFormat="false" ht="15" hidden="false" customHeight="false" outlineLevel="0" collapsed="false">
      <c r="A34" s="6"/>
      <c r="B34" s="6"/>
      <c r="C34" s="6"/>
      <c r="D34" s="18"/>
      <c r="E34" s="19"/>
      <c r="F34" s="20"/>
      <c r="G34" s="21" t="n">
        <f aca="false">IF(OR(D34="",N(F34)=0),0,D34/F34)</f>
        <v>0</v>
      </c>
      <c r="H34" s="22" t="n">
        <f aca="false">IF($E34="",0,IF(AND(H$7&gt;=DATE(YEAR($E34),MONTH($E34),1),H$7&lt;EDATE(DATE(YEAR($E34),MONTH($E34),1),$F34)),$G34,0))</f>
        <v>0</v>
      </c>
      <c r="I34" s="22" t="n">
        <f aca="false">IF($E34="",0,IF(AND(I$7&gt;=DATE(YEAR($E34),MONTH($E34),1),I$7&lt;EDATE(DATE(YEAR($E34),MONTH($E34),1),$F34)),$G34,0))</f>
        <v>0</v>
      </c>
      <c r="J34" s="22" t="n">
        <f aca="false">IF($E34="",0,IF(AND(J$7&gt;=DATE(YEAR($E34),MONTH($E34),1),J$7&lt;EDATE(DATE(YEAR($E34),MONTH($E34),1),$F34)),$G34,0))</f>
        <v>0</v>
      </c>
      <c r="K34" s="22" t="n">
        <f aca="false">IF($E34="",0,IF(AND(K$7&gt;=DATE(YEAR($E34),MONTH($E34),1),K$7&lt;EDATE(DATE(YEAR($E34),MONTH($E34),1),$F34)),$G34,0))</f>
        <v>0</v>
      </c>
      <c r="L34" s="22" t="n">
        <f aca="false">IF($E34="",0,IF(AND(L$7&gt;=DATE(YEAR($E34),MONTH($E34),1),L$7&lt;EDATE(DATE(YEAR($E34),MONTH($E34),1),$F34)),$G34,0))</f>
        <v>0</v>
      </c>
      <c r="M34" s="22" t="n">
        <f aca="false">IF($E34="",0,IF(AND(M$7&gt;=DATE(YEAR($E34),MONTH($E34),1),M$7&lt;EDATE(DATE(YEAR($E34),MONTH($E34),1),$F34)),$G34,0))</f>
        <v>0</v>
      </c>
      <c r="N34" s="22" t="n">
        <f aca="false">IF($E34="",0,IF(AND(N$7&gt;=DATE(YEAR($E34),MONTH($E34),1),N$7&lt;EDATE(DATE(YEAR($E34),MONTH($E34),1),$F34)),$G34,0))</f>
        <v>0</v>
      </c>
      <c r="O34" s="22" t="n">
        <f aca="false">IF($E34="",0,IF(AND(O$7&gt;=DATE(YEAR($E34),MONTH($E34),1),O$7&lt;EDATE(DATE(YEAR($E34),MONTH($E34),1),$F34)),$G34,0))</f>
        <v>0</v>
      </c>
      <c r="P34" s="22" t="n">
        <f aca="false">IF($E34="",0,IF(AND(P$7&gt;=DATE(YEAR($E34),MONTH($E34),1),P$7&lt;EDATE(DATE(YEAR($E34),MONTH($E34),1),$F34)),$G34,0))</f>
        <v>0</v>
      </c>
      <c r="Q34" s="22" t="n">
        <f aca="false">IF($E34="",0,IF(AND(Q$7&gt;=DATE(YEAR($E34),MONTH($E34),1),Q$7&lt;EDATE(DATE(YEAR($E34),MONTH($E34),1),$F34)),$G34,0))</f>
        <v>0</v>
      </c>
      <c r="R34" s="22" t="n">
        <f aca="false">IF($E34="",0,IF(AND(R$7&gt;=DATE(YEAR($E34),MONTH($E34),1),R$7&lt;EDATE(DATE(YEAR($E34),MONTH($E34),1),$F34)),$G34,0))</f>
        <v>0</v>
      </c>
      <c r="S34" s="22" t="n">
        <f aca="false">IF($E34="",0,IF(AND(S$7&gt;=DATE(YEAR($E34),MONTH($E34),1),S$7&lt;EDATE(DATE(YEAR($E34),MONTH($E34),1),$F34)),$G34,0))</f>
        <v>0</v>
      </c>
      <c r="T34" s="23" t="n">
        <f aca="false">SUM(H34:S34)</f>
        <v>0</v>
      </c>
      <c r="U34" s="22" t="n">
        <f aca="false">IF(E34="",0,D34-G34*MAX(0,MIN(F34,(($B$5-YEAR(E34))*12+12-MONTH(E34)+1))))</f>
        <v>0</v>
      </c>
    </row>
    <row r="35" customFormat="false" ht="15" hidden="false" customHeight="false" outlineLevel="0" collapsed="false">
      <c r="A35" s="6"/>
      <c r="B35" s="6"/>
      <c r="C35" s="6"/>
      <c r="D35" s="18"/>
      <c r="E35" s="19"/>
      <c r="F35" s="20"/>
      <c r="G35" s="21" t="n">
        <f aca="false">IF(OR(D35="",N(F35)=0),0,D35/F35)</f>
        <v>0</v>
      </c>
      <c r="H35" s="22" t="n">
        <f aca="false">IF($E35="",0,IF(AND(H$7&gt;=DATE(YEAR($E35),MONTH($E35),1),H$7&lt;EDATE(DATE(YEAR($E35),MONTH($E35),1),$F35)),$G35,0))</f>
        <v>0</v>
      </c>
      <c r="I35" s="22" t="n">
        <f aca="false">IF($E35="",0,IF(AND(I$7&gt;=DATE(YEAR($E35),MONTH($E35),1),I$7&lt;EDATE(DATE(YEAR($E35),MONTH($E35),1),$F35)),$G35,0))</f>
        <v>0</v>
      </c>
      <c r="J35" s="22" t="n">
        <f aca="false">IF($E35="",0,IF(AND(J$7&gt;=DATE(YEAR($E35),MONTH($E35),1),J$7&lt;EDATE(DATE(YEAR($E35),MONTH($E35),1),$F35)),$G35,0))</f>
        <v>0</v>
      </c>
      <c r="K35" s="22" t="n">
        <f aca="false">IF($E35="",0,IF(AND(K$7&gt;=DATE(YEAR($E35),MONTH($E35),1),K$7&lt;EDATE(DATE(YEAR($E35),MONTH($E35),1),$F35)),$G35,0))</f>
        <v>0</v>
      </c>
      <c r="L35" s="22" t="n">
        <f aca="false">IF($E35="",0,IF(AND(L$7&gt;=DATE(YEAR($E35),MONTH($E35),1),L$7&lt;EDATE(DATE(YEAR($E35),MONTH($E35),1),$F35)),$G35,0))</f>
        <v>0</v>
      </c>
      <c r="M35" s="22" t="n">
        <f aca="false">IF($E35="",0,IF(AND(M$7&gt;=DATE(YEAR($E35),MONTH($E35),1),M$7&lt;EDATE(DATE(YEAR($E35),MONTH($E35),1),$F35)),$G35,0))</f>
        <v>0</v>
      </c>
      <c r="N35" s="22" t="n">
        <f aca="false">IF($E35="",0,IF(AND(N$7&gt;=DATE(YEAR($E35),MONTH($E35),1),N$7&lt;EDATE(DATE(YEAR($E35),MONTH($E35),1),$F35)),$G35,0))</f>
        <v>0</v>
      </c>
      <c r="O35" s="22" t="n">
        <f aca="false">IF($E35="",0,IF(AND(O$7&gt;=DATE(YEAR($E35),MONTH($E35),1),O$7&lt;EDATE(DATE(YEAR($E35),MONTH($E35),1),$F35)),$G35,0))</f>
        <v>0</v>
      </c>
      <c r="P35" s="22" t="n">
        <f aca="false">IF($E35="",0,IF(AND(P$7&gt;=DATE(YEAR($E35),MONTH($E35),1),P$7&lt;EDATE(DATE(YEAR($E35),MONTH($E35),1),$F35)),$G35,0))</f>
        <v>0</v>
      </c>
      <c r="Q35" s="22" t="n">
        <f aca="false">IF($E35="",0,IF(AND(Q$7&gt;=DATE(YEAR($E35),MONTH($E35),1),Q$7&lt;EDATE(DATE(YEAR($E35),MONTH($E35),1),$F35)),$G35,0))</f>
        <v>0</v>
      </c>
      <c r="R35" s="22" t="n">
        <f aca="false">IF($E35="",0,IF(AND(R$7&gt;=DATE(YEAR($E35),MONTH($E35),1),R$7&lt;EDATE(DATE(YEAR($E35),MONTH($E35),1),$F35)),$G35,0))</f>
        <v>0</v>
      </c>
      <c r="S35" s="22" t="n">
        <f aca="false">IF($E35="",0,IF(AND(S$7&gt;=DATE(YEAR($E35),MONTH($E35),1),S$7&lt;EDATE(DATE(YEAR($E35),MONTH($E35),1),$F35)),$G35,0))</f>
        <v>0</v>
      </c>
      <c r="T35" s="23" t="n">
        <f aca="false">SUM(H35:S35)</f>
        <v>0</v>
      </c>
      <c r="U35" s="22" t="n">
        <f aca="false">IF(E35="",0,D35-G35*MAX(0,MIN(F35,(($B$5-YEAR(E35))*12+12-MONTH(E35)+1))))</f>
        <v>0</v>
      </c>
    </row>
    <row r="36" customFormat="false" ht="15" hidden="false" customHeight="false" outlineLevel="0" collapsed="false">
      <c r="A36" s="6"/>
      <c r="B36" s="6"/>
      <c r="C36" s="6"/>
      <c r="D36" s="18"/>
      <c r="E36" s="19"/>
      <c r="F36" s="20"/>
      <c r="G36" s="21" t="n">
        <f aca="false">IF(OR(D36="",N(F36)=0),0,D36/F36)</f>
        <v>0</v>
      </c>
      <c r="H36" s="22" t="n">
        <f aca="false">IF($E36="",0,IF(AND(H$7&gt;=DATE(YEAR($E36),MONTH($E36),1),H$7&lt;EDATE(DATE(YEAR($E36),MONTH($E36),1),$F36)),$G36,0))</f>
        <v>0</v>
      </c>
      <c r="I36" s="22" t="n">
        <f aca="false">IF($E36="",0,IF(AND(I$7&gt;=DATE(YEAR($E36),MONTH($E36),1),I$7&lt;EDATE(DATE(YEAR($E36),MONTH($E36),1),$F36)),$G36,0))</f>
        <v>0</v>
      </c>
      <c r="J36" s="22" t="n">
        <f aca="false">IF($E36="",0,IF(AND(J$7&gt;=DATE(YEAR($E36),MONTH($E36),1),J$7&lt;EDATE(DATE(YEAR($E36),MONTH($E36),1),$F36)),$G36,0))</f>
        <v>0</v>
      </c>
      <c r="K36" s="22" t="n">
        <f aca="false">IF($E36="",0,IF(AND(K$7&gt;=DATE(YEAR($E36),MONTH($E36),1),K$7&lt;EDATE(DATE(YEAR($E36),MONTH($E36),1),$F36)),$G36,0))</f>
        <v>0</v>
      </c>
      <c r="L36" s="22" t="n">
        <f aca="false">IF($E36="",0,IF(AND(L$7&gt;=DATE(YEAR($E36),MONTH($E36),1),L$7&lt;EDATE(DATE(YEAR($E36),MONTH($E36),1),$F36)),$G36,0))</f>
        <v>0</v>
      </c>
      <c r="M36" s="22" t="n">
        <f aca="false">IF($E36="",0,IF(AND(M$7&gt;=DATE(YEAR($E36),MONTH($E36),1),M$7&lt;EDATE(DATE(YEAR($E36),MONTH($E36),1),$F36)),$G36,0))</f>
        <v>0</v>
      </c>
      <c r="N36" s="22" t="n">
        <f aca="false">IF($E36="",0,IF(AND(N$7&gt;=DATE(YEAR($E36),MONTH($E36),1),N$7&lt;EDATE(DATE(YEAR($E36),MONTH($E36),1),$F36)),$G36,0))</f>
        <v>0</v>
      </c>
      <c r="O36" s="22" t="n">
        <f aca="false">IF($E36="",0,IF(AND(O$7&gt;=DATE(YEAR($E36),MONTH($E36),1),O$7&lt;EDATE(DATE(YEAR($E36),MONTH($E36),1),$F36)),$G36,0))</f>
        <v>0</v>
      </c>
      <c r="P36" s="22" t="n">
        <f aca="false">IF($E36="",0,IF(AND(P$7&gt;=DATE(YEAR($E36),MONTH($E36),1),P$7&lt;EDATE(DATE(YEAR($E36),MONTH($E36),1),$F36)),$G36,0))</f>
        <v>0</v>
      </c>
      <c r="Q36" s="22" t="n">
        <f aca="false">IF($E36="",0,IF(AND(Q$7&gt;=DATE(YEAR($E36),MONTH($E36),1),Q$7&lt;EDATE(DATE(YEAR($E36),MONTH($E36),1),$F36)),$G36,0))</f>
        <v>0</v>
      </c>
      <c r="R36" s="22" t="n">
        <f aca="false">IF($E36="",0,IF(AND(R$7&gt;=DATE(YEAR($E36),MONTH($E36),1),R$7&lt;EDATE(DATE(YEAR($E36),MONTH($E36),1),$F36)),$G36,0))</f>
        <v>0</v>
      </c>
      <c r="S36" s="22" t="n">
        <f aca="false">IF($E36="",0,IF(AND(S$7&gt;=DATE(YEAR($E36),MONTH($E36),1),S$7&lt;EDATE(DATE(YEAR($E36),MONTH($E36),1),$F36)),$G36,0))</f>
        <v>0</v>
      </c>
      <c r="T36" s="23" t="n">
        <f aca="false">SUM(H36:S36)</f>
        <v>0</v>
      </c>
      <c r="U36" s="22" t="n">
        <f aca="false">IF(E36="",0,D36-G36*MAX(0,MIN(F36,(($B$5-YEAR(E36))*12+12-MONTH(E36)+1))))</f>
        <v>0</v>
      </c>
    </row>
    <row r="37" customFormat="false" ht="15" hidden="false" customHeight="false" outlineLevel="0" collapsed="false">
      <c r="A37" s="6"/>
      <c r="B37" s="6"/>
      <c r="C37" s="6"/>
      <c r="D37" s="18"/>
      <c r="E37" s="19"/>
      <c r="F37" s="20"/>
      <c r="G37" s="21" t="n">
        <f aca="false">IF(OR(D37="",N(F37)=0),0,D37/F37)</f>
        <v>0</v>
      </c>
      <c r="H37" s="22" t="n">
        <f aca="false">IF($E37="",0,IF(AND(H$7&gt;=DATE(YEAR($E37),MONTH($E37),1),H$7&lt;EDATE(DATE(YEAR($E37),MONTH($E37),1),$F37)),$G37,0))</f>
        <v>0</v>
      </c>
      <c r="I37" s="22" t="n">
        <f aca="false">IF($E37="",0,IF(AND(I$7&gt;=DATE(YEAR($E37),MONTH($E37),1),I$7&lt;EDATE(DATE(YEAR($E37),MONTH($E37),1),$F37)),$G37,0))</f>
        <v>0</v>
      </c>
      <c r="J37" s="22" t="n">
        <f aca="false">IF($E37="",0,IF(AND(J$7&gt;=DATE(YEAR($E37),MONTH($E37),1),J$7&lt;EDATE(DATE(YEAR($E37),MONTH($E37),1),$F37)),$G37,0))</f>
        <v>0</v>
      </c>
      <c r="K37" s="22" t="n">
        <f aca="false">IF($E37="",0,IF(AND(K$7&gt;=DATE(YEAR($E37),MONTH($E37),1),K$7&lt;EDATE(DATE(YEAR($E37),MONTH($E37),1),$F37)),$G37,0))</f>
        <v>0</v>
      </c>
      <c r="L37" s="22" t="n">
        <f aca="false">IF($E37="",0,IF(AND(L$7&gt;=DATE(YEAR($E37),MONTH($E37),1),L$7&lt;EDATE(DATE(YEAR($E37),MONTH($E37),1),$F37)),$G37,0))</f>
        <v>0</v>
      </c>
      <c r="M37" s="22" t="n">
        <f aca="false">IF($E37="",0,IF(AND(M$7&gt;=DATE(YEAR($E37),MONTH($E37),1),M$7&lt;EDATE(DATE(YEAR($E37),MONTH($E37),1),$F37)),$G37,0))</f>
        <v>0</v>
      </c>
      <c r="N37" s="22" t="n">
        <f aca="false">IF($E37="",0,IF(AND(N$7&gt;=DATE(YEAR($E37),MONTH($E37),1),N$7&lt;EDATE(DATE(YEAR($E37),MONTH($E37),1),$F37)),$G37,0))</f>
        <v>0</v>
      </c>
      <c r="O37" s="22" t="n">
        <f aca="false">IF($E37="",0,IF(AND(O$7&gt;=DATE(YEAR($E37),MONTH($E37),1),O$7&lt;EDATE(DATE(YEAR($E37),MONTH($E37),1),$F37)),$G37,0))</f>
        <v>0</v>
      </c>
      <c r="P37" s="22" t="n">
        <f aca="false">IF($E37="",0,IF(AND(P$7&gt;=DATE(YEAR($E37),MONTH($E37),1),P$7&lt;EDATE(DATE(YEAR($E37),MONTH($E37),1),$F37)),$G37,0))</f>
        <v>0</v>
      </c>
      <c r="Q37" s="22" t="n">
        <f aca="false">IF($E37="",0,IF(AND(Q$7&gt;=DATE(YEAR($E37),MONTH($E37),1),Q$7&lt;EDATE(DATE(YEAR($E37),MONTH($E37),1),$F37)),$G37,0))</f>
        <v>0</v>
      </c>
      <c r="R37" s="22" t="n">
        <f aca="false">IF($E37="",0,IF(AND(R$7&gt;=DATE(YEAR($E37),MONTH($E37),1),R$7&lt;EDATE(DATE(YEAR($E37),MONTH($E37),1),$F37)),$G37,0))</f>
        <v>0</v>
      </c>
      <c r="S37" s="22" t="n">
        <f aca="false">IF($E37="",0,IF(AND(S$7&gt;=DATE(YEAR($E37),MONTH($E37),1),S$7&lt;EDATE(DATE(YEAR($E37),MONTH($E37),1),$F37)),$G37,0))</f>
        <v>0</v>
      </c>
      <c r="T37" s="23" t="n">
        <f aca="false">SUM(H37:S37)</f>
        <v>0</v>
      </c>
      <c r="U37" s="22" t="n">
        <f aca="false">IF(E37="",0,D37-G37*MAX(0,MIN(F37,(($B$5-YEAR(E37))*12+12-MONTH(E37)+1))))</f>
        <v>0</v>
      </c>
    </row>
    <row r="38" customFormat="false" ht="15" hidden="false" customHeight="false" outlineLevel="0" collapsed="false">
      <c r="A38" s="6"/>
      <c r="B38" s="6"/>
      <c r="C38" s="6"/>
      <c r="D38" s="18"/>
      <c r="E38" s="19"/>
      <c r="F38" s="20"/>
      <c r="G38" s="21" t="n">
        <f aca="false">IF(OR(D38="",N(F38)=0),0,D38/F38)</f>
        <v>0</v>
      </c>
      <c r="H38" s="22" t="n">
        <f aca="false">IF($E38="",0,IF(AND(H$7&gt;=DATE(YEAR($E38),MONTH($E38),1),H$7&lt;EDATE(DATE(YEAR($E38),MONTH($E38),1),$F38)),$G38,0))</f>
        <v>0</v>
      </c>
      <c r="I38" s="22" t="n">
        <f aca="false">IF($E38="",0,IF(AND(I$7&gt;=DATE(YEAR($E38),MONTH($E38),1),I$7&lt;EDATE(DATE(YEAR($E38),MONTH($E38),1),$F38)),$G38,0))</f>
        <v>0</v>
      </c>
      <c r="J38" s="22" t="n">
        <f aca="false">IF($E38="",0,IF(AND(J$7&gt;=DATE(YEAR($E38),MONTH($E38),1),J$7&lt;EDATE(DATE(YEAR($E38),MONTH($E38),1),$F38)),$G38,0))</f>
        <v>0</v>
      </c>
      <c r="K38" s="22" t="n">
        <f aca="false">IF($E38="",0,IF(AND(K$7&gt;=DATE(YEAR($E38),MONTH($E38),1),K$7&lt;EDATE(DATE(YEAR($E38),MONTH($E38),1),$F38)),$G38,0))</f>
        <v>0</v>
      </c>
      <c r="L38" s="22" t="n">
        <f aca="false">IF($E38="",0,IF(AND(L$7&gt;=DATE(YEAR($E38),MONTH($E38),1),L$7&lt;EDATE(DATE(YEAR($E38),MONTH($E38),1),$F38)),$G38,0))</f>
        <v>0</v>
      </c>
      <c r="M38" s="22" t="n">
        <f aca="false">IF($E38="",0,IF(AND(M$7&gt;=DATE(YEAR($E38),MONTH($E38),1),M$7&lt;EDATE(DATE(YEAR($E38),MONTH($E38),1),$F38)),$G38,0))</f>
        <v>0</v>
      </c>
      <c r="N38" s="22" t="n">
        <f aca="false">IF($E38="",0,IF(AND(N$7&gt;=DATE(YEAR($E38),MONTH($E38),1),N$7&lt;EDATE(DATE(YEAR($E38),MONTH($E38),1),$F38)),$G38,0))</f>
        <v>0</v>
      </c>
      <c r="O38" s="22" t="n">
        <f aca="false">IF($E38="",0,IF(AND(O$7&gt;=DATE(YEAR($E38),MONTH($E38),1),O$7&lt;EDATE(DATE(YEAR($E38),MONTH($E38),1),$F38)),$G38,0))</f>
        <v>0</v>
      </c>
      <c r="P38" s="22" t="n">
        <f aca="false">IF($E38="",0,IF(AND(P$7&gt;=DATE(YEAR($E38),MONTH($E38),1),P$7&lt;EDATE(DATE(YEAR($E38),MONTH($E38),1),$F38)),$G38,0))</f>
        <v>0</v>
      </c>
      <c r="Q38" s="22" t="n">
        <f aca="false">IF($E38="",0,IF(AND(Q$7&gt;=DATE(YEAR($E38),MONTH($E38),1),Q$7&lt;EDATE(DATE(YEAR($E38),MONTH($E38),1),$F38)),$G38,0))</f>
        <v>0</v>
      </c>
      <c r="R38" s="22" t="n">
        <f aca="false">IF($E38="",0,IF(AND(R$7&gt;=DATE(YEAR($E38),MONTH($E38),1),R$7&lt;EDATE(DATE(YEAR($E38),MONTH($E38),1),$F38)),$G38,0))</f>
        <v>0</v>
      </c>
      <c r="S38" s="22" t="n">
        <f aca="false">IF($E38="",0,IF(AND(S$7&gt;=DATE(YEAR($E38),MONTH($E38),1),S$7&lt;EDATE(DATE(YEAR($E38),MONTH($E38),1),$F38)),$G38,0))</f>
        <v>0</v>
      </c>
      <c r="T38" s="23" t="n">
        <f aca="false">SUM(H38:S38)</f>
        <v>0</v>
      </c>
      <c r="U38" s="22" t="n">
        <f aca="false">IF(E38="",0,D38-G38*MAX(0,MIN(F38,(($B$5-YEAR(E38))*12+12-MONTH(E38)+1))))</f>
        <v>0</v>
      </c>
    </row>
    <row r="39" customFormat="false" ht="15" hidden="false" customHeight="false" outlineLevel="0" collapsed="false">
      <c r="A39" s="6"/>
      <c r="B39" s="6"/>
      <c r="C39" s="6"/>
      <c r="D39" s="18"/>
      <c r="E39" s="19"/>
      <c r="F39" s="20"/>
      <c r="G39" s="21" t="n">
        <f aca="false">IF(OR(D39="",N(F39)=0),0,D39/F39)</f>
        <v>0</v>
      </c>
      <c r="H39" s="22" t="n">
        <f aca="false">IF($E39="",0,IF(AND(H$7&gt;=DATE(YEAR($E39),MONTH($E39),1),H$7&lt;EDATE(DATE(YEAR($E39),MONTH($E39),1),$F39)),$G39,0))</f>
        <v>0</v>
      </c>
      <c r="I39" s="22" t="n">
        <f aca="false">IF($E39="",0,IF(AND(I$7&gt;=DATE(YEAR($E39),MONTH($E39),1),I$7&lt;EDATE(DATE(YEAR($E39),MONTH($E39),1),$F39)),$G39,0))</f>
        <v>0</v>
      </c>
      <c r="J39" s="22" t="n">
        <f aca="false">IF($E39="",0,IF(AND(J$7&gt;=DATE(YEAR($E39),MONTH($E39),1),J$7&lt;EDATE(DATE(YEAR($E39),MONTH($E39),1),$F39)),$G39,0))</f>
        <v>0</v>
      </c>
      <c r="K39" s="22" t="n">
        <f aca="false">IF($E39="",0,IF(AND(K$7&gt;=DATE(YEAR($E39),MONTH($E39),1),K$7&lt;EDATE(DATE(YEAR($E39),MONTH($E39),1),$F39)),$G39,0))</f>
        <v>0</v>
      </c>
      <c r="L39" s="22" t="n">
        <f aca="false">IF($E39="",0,IF(AND(L$7&gt;=DATE(YEAR($E39),MONTH($E39),1),L$7&lt;EDATE(DATE(YEAR($E39),MONTH($E39),1),$F39)),$G39,0))</f>
        <v>0</v>
      </c>
      <c r="M39" s="22" t="n">
        <f aca="false">IF($E39="",0,IF(AND(M$7&gt;=DATE(YEAR($E39),MONTH($E39),1),M$7&lt;EDATE(DATE(YEAR($E39),MONTH($E39),1),$F39)),$G39,0))</f>
        <v>0</v>
      </c>
      <c r="N39" s="22" t="n">
        <f aca="false">IF($E39="",0,IF(AND(N$7&gt;=DATE(YEAR($E39),MONTH($E39),1),N$7&lt;EDATE(DATE(YEAR($E39),MONTH($E39),1),$F39)),$G39,0))</f>
        <v>0</v>
      </c>
      <c r="O39" s="22" t="n">
        <f aca="false">IF($E39="",0,IF(AND(O$7&gt;=DATE(YEAR($E39),MONTH($E39),1),O$7&lt;EDATE(DATE(YEAR($E39),MONTH($E39),1),$F39)),$G39,0))</f>
        <v>0</v>
      </c>
      <c r="P39" s="22" t="n">
        <f aca="false">IF($E39="",0,IF(AND(P$7&gt;=DATE(YEAR($E39),MONTH($E39),1),P$7&lt;EDATE(DATE(YEAR($E39),MONTH($E39),1),$F39)),$G39,0))</f>
        <v>0</v>
      </c>
      <c r="Q39" s="22" t="n">
        <f aca="false">IF($E39="",0,IF(AND(Q$7&gt;=DATE(YEAR($E39),MONTH($E39),1),Q$7&lt;EDATE(DATE(YEAR($E39),MONTH($E39),1),$F39)),$G39,0))</f>
        <v>0</v>
      </c>
      <c r="R39" s="22" t="n">
        <f aca="false">IF($E39="",0,IF(AND(R$7&gt;=DATE(YEAR($E39),MONTH($E39),1),R$7&lt;EDATE(DATE(YEAR($E39),MONTH($E39),1),$F39)),$G39,0))</f>
        <v>0</v>
      </c>
      <c r="S39" s="22" t="n">
        <f aca="false">IF($E39="",0,IF(AND(S$7&gt;=DATE(YEAR($E39),MONTH($E39),1),S$7&lt;EDATE(DATE(YEAR($E39),MONTH($E39),1),$F39)),$G39,0))</f>
        <v>0</v>
      </c>
      <c r="T39" s="23" t="n">
        <f aca="false">SUM(H39:S39)</f>
        <v>0</v>
      </c>
      <c r="U39" s="22" t="n">
        <f aca="false">IF(E39="",0,D39-G39*MAX(0,MIN(F39,(($B$5-YEAR(E39))*12+12-MONTH(E39)+1))))</f>
        <v>0</v>
      </c>
    </row>
    <row r="40" customFormat="false" ht="15" hidden="false" customHeight="false" outlineLevel="0" collapsed="false">
      <c r="A40" s="6"/>
      <c r="B40" s="6"/>
      <c r="C40" s="6"/>
      <c r="D40" s="18"/>
      <c r="E40" s="19"/>
      <c r="F40" s="20"/>
      <c r="G40" s="21" t="n">
        <f aca="false">IF(OR(D40="",N(F40)=0),0,D40/F40)</f>
        <v>0</v>
      </c>
      <c r="H40" s="22" t="n">
        <f aca="false">IF($E40="",0,IF(AND(H$7&gt;=DATE(YEAR($E40),MONTH($E40),1),H$7&lt;EDATE(DATE(YEAR($E40),MONTH($E40),1),$F40)),$G40,0))</f>
        <v>0</v>
      </c>
      <c r="I40" s="22" t="n">
        <f aca="false">IF($E40="",0,IF(AND(I$7&gt;=DATE(YEAR($E40),MONTH($E40),1),I$7&lt;EDATE(DATE(YEAR($E40),MONTH($E40),1),$F40)),$G40,0))</f>
        <v>0</v>
      </c>
      <c r="J40" s="22" t="n">
        <f aca="false">IF($E40="",0,IF(AND(J$7&gt;=DATE(YEAR($E40),MONTH($E40),1),J$7&lt;EDATE(DATE(YEAR($E40),MONTH($E40),1),$F40)),$G40,0))</f>
        <v>0</v>
      </c>
      <c r="K40" s="22" t="n">
        <f aca="false">IF($E40="",0,IF(AND(K$7&gt;=DATE(YEAR($E40),MONTH($E40),1),K$7&lt;EDATE(DATE(YEAR($E40),MONTH($E40),1),$F40)),$G40,0))</f>
        <v>0</v>
      </c>
      <c r="L40" s="22" t="n">
        <f aca="false">IF($E40="",0,IF(AND(L$7&gt;=DATE(YEAR($E40),MONTH($E40),1),L$7&lt;EDATE(DATE(YEAR($E40),MONTH($E40),1),$F40)),$G40,0))</f>
        <v>0</v>
      </c>
      <c r="M40" s="22" t="n">
        <f aca="false">IF($E40="",0,IF(AND(M$7&gt;=DATE(YEAR($E40),MONTH($E40),1),M$7&lt;EDATE(DATE(YEAR($E40),MONTH($E40),1),$F40)),$G40,0))</f>
        <v>0</v>
      </c>
      <c r="N40" s="22" t="n">
        <f aca="false">IF($E40="",0,IF(AND(N$7&gt;=DATE(YEAR($E40),MONTH($E40),1),N$7&lt;EDATE(DATE(YEAR($E40),MONTH($E40),1),$F40)),$G40,0))</f>
        <v>0</v>
      </c>
      <c r="O40" s="22" t="n">
        <f aca="false">IF($E40="",0,IF(AND(O$7&gt;=DATE(YEAR($E40),MONTH($E40),1),O$7&lt;EDATE(DATE(YEAR($E40),MONTH($E40),1),$F40)),$G40,0))</f>
        <v>0</v>
      </c>
      <c r="P40" s="22" t="n">
        <f aca="false">IF($E40="",0,IF(AND(P$7&gt;=DATE(YEAR($E40),MONTH($E40),1),P$7&lt;EDATE(DATE(YEAR($E40),MONTH($E40),1),$F40)),$G40,0))</f>
        <v>0</v>
      </c>
      <c r="Q40" s="22" t="n">
        <f aca="false">IF($E40="",0,IF(AND(Q$7&gt;=DATE(YEAR($E40),MONTH($E40),1),Q$7&lt;EDATE(DATE(YEAR($E40),MONTH($E40),1),$F40)),$G40,0))</f>
        <v>0</v>
      </c>
      <c r="R40" s="22" t="n">
        <f aca="false">IF($E40="",0,IF(AND(R$7&gt;=DATE(YEAR($E40),MONTH($E40),1),R$7&lt;EDATE(DATE(YEAR($E40),MONTH($E40),1),$F40)),$G40,0))</f>
        <v>0</v>
      </c>
      <c r="S40" s="22" t="n">
        <f aca="false">IF($E40="",0,IF(AND(S$7&gt;=DATE(YEAR($E40),MONTH($E40),1),S$7&lt;EDATE(DATE(YEAR($E40),MONTH($E40),1),$F40)),$G40,0))</f>
        <v>0</v>
      </c>
      <c r="T40" s="23" t="n">
        <f aca="false">SUM(H40:S40)</f>
        <v>0</v>
      </c>
      <c r="U40" s="22" t="n">
        <f aca="false">IF(E40="",0,D40-G40*MAX(0,MIN(F40,(($B$5-YEAR(E40))*12+12-MONTH(E40)+1))))</f>
        <v>0</v>
      </c>
    </row>
    <row r="41" customFormat="false" ht="15" hidden="false" customHeight="false" outlineLevel="0" collapsed="false">
      <c r="A41" s="6"/>
      <c r="B41" s="6"/>
      <c r="C41" s="6"/>
      <c r="D41" s="18"/>
      <c r="E41" s="19"/>
      <c r="F41" s="20"/>
      <c r="G41" s="21" t="n">
        <f aca="false">IF(OR(D41="",N(F41)=0),0,D41/F41)</f>
        <v>0</v>
      </c>
      <c r="H41" s="22" t="n">
        <f aca="false">IF($E41="",0,IF(AND(H$7&gt;=DATE(YEAR($E41),MONTH($E41),1),H$7&lt;EDATE(DATE(YEAR($E41),MONTH($E41),1),$F41)),$G41,0))</f>
        <v>0</v>
      </c>
      <c r="I41" s="22" t="n">
        <f aca="false">IF($E41="",0,IF(AND(I$7&gt;=DATE(YEAR($E41),MONTH($E41),1),I$7&lt;EDATE(DATE(YEAR($E41),MONTH($E41),1),$F41)),$G41,0))</f>
        <v>0</v>
      </c>
      <c r="J41" s="22" t="n">
        <f aca="false">IF($E41="",0,IF(AND(J$7&gt;=DATE(YEAR($E41),MONTH($E41),1),J$7&lt;EDATE(DATE(YEAR($E41),MONTH($E41),1),$F41)),$G41,0))</f>
        <v>0</v>
      </c>
      <c r="K41" s="22" t="n">
        <f aca="false">IF($E41="",0,IF(AND(K$7&gt;=DATE(YEAR($E41),MONTH($E41),1),K$7&lt;EDATE(DATE(YEAR($E41),MONTH($E41),1),$F41)),$G41,0))</f>
        <v>0</v>
      </c>
      <c r="L41" s="22" t="n">
        <f aca="false">IF($E41="",0,IF(AND(L$7&gt;=DATE(YEAR($E41),MONTH($E41),1),L$7&lt;EDATE(DATE(YEAR($E41),MONTH($E41),1),$F41)),$G41,0))</f>
        <v>0</v>
      </c>
      <c r="M41" s="22" t="n">
        <f aca="false">IF($E41="",0,IF(AND(M$7&gt;=DATE(YEAR($E41),MONTH($E41),1),M$7&lt;EDATE(DATE(YEAR($E41),MONTH($E41),1),$F41)),$G41,0))</f>
        <v>0</v>
      </c>
      <c r="N41" s="22" t="n">
        <f aca="false">IF($E41="",0,IF(AND(N$7&gt;=DATE(YEAR($E41),MONTH($E41),1),N$7&lt;EDATE(DATE(YEAR($E41),MONTH($E41),1),$F41)),$G41,0))</f>
        <v>0</v>
      </c>
      <c r="O41" s="22" t="n">
        <f aca="false">IF($E41="",0,IF(AND(O$7&gt;=DATE(YEAR($E41),MONTH($E41),1),O$7&lt;EDATE(DATE(YEAR($E41),MONTH($E41),1),$F41)),$G41,0))</f>
        <v>0</v>
      </c>
      <c r="P41" s="22" t="n">
        <f aca="false">IF($E41="",0,IF(AND(P$7&gt;=DATE(YEAR($E41),MONTH($E41),1),P$7&lt;EDATE(DATE(YEAR($E41),MONTH($E41),1),$F41)),$G41,0))</f>
        <v>0</v>
      </c>
      <c r="Q41" s="22" t="n">
        <f aca="false">IF($E41="",0,IF(AND(Q$7&gt;=DATE(YEAR($E41),MONTH($E41),1),Q$7&lt;EDATE(DATE(YEAR($E41),MONTH($E41),1),$F41)),$G41,0))</f>
        <v>0</v>
      </c>
      <c r="R41" s="22" t="n">
        <f aca="false">IF($E41="",0,IF(AND(R$7&gt;=DATE(YEAR($E41),MONTH($E41),1),R$7&lt;EDATE(DATE(YEAR($E41),MONTH($E41),1),$F41)),$G41,0))</f>
        <v>0</v>
      </c>
      <c r="S41" s="22" t="n">
        <f aca="false">IF($E41="",0,IF(AND(S$7&gt;=DATE(YEAR($E41),MONTH($E41),1),S$7&lt;EDATE(DATE(YEAR($E41),MONTH($E41),1),$F41)),$G41,0))</f>
        <v>0</v>
      </c>
      <c r="T41" s="23" t="n">
        <f aca="false">SUM(H41:S41)</f>
        <v>0</v>
      </c>
      <c r="U41" s="22" t="n">
        <f aca="false">IF(E41="",0,D41-G41*MAX(0,MIN(F41,(($B$5-YEAR(E41))*12+12-MONTH(E41)+1))))</f>
        <v>0</v>
      </c>
    </row>
    <row r="42" customFormat="false" ht="15" hidden="false" customHeight="false" outlineLevel="0" collapsed="false">
      <c r="A42" s="6"/>
      <c r="B42" s="6"/>
      <c r="C42" s="6"/>
      <c r="D42" s="18"/>
      <c r="E42" s="19"/>
      <c r="F42" s="20"/>
      <c r="G42" s="21" t="n">
        <f aca="false">IF(OR(D42="",N(F42)=0),0,D42/F42)</f>
        <v>0</v>
      </c>
      <c r="H42" s="22" t="n">
        <f aca="false">IF($E42="",0,IF(AND(H$7&gt;=DATE(YEAR($E42),MONTH($E42),1),H$7&lt;EDATE(DATE(YEAR($E42),MONTH($E42),1),$F42)),$G42,0))</f>
        <v>0</v>
      </c>
      <c r="I42" s="22" t="n">
        <f aca="false">IF($E42="",0,IF(AND(I$7&gt;=DATE(YEAR($E42),MONTH($E42),1),I$7&lt;EDATE(DATE(YEAR($E42),MONTH($E42),1),$F42)),$G42,0))</f>
        <v>0</v>
      </c>
      <c r="J42" s="22" t="n">
        <f aca="false">IF($E42="",0,IF(AND(J$7&gt;=DATE(YEAR($E42),MONTH($E42),1),J$7&lt;EDATE(DATE(YEAR($E42),MONTH($E42),1),$F42)),$G42,0))</f>
        <v>0</v>
      </c>
      <c r="K42" s="22" t="n">
        <f aca="false">IF($E42="",0,IF(AND(K$7&gt;=DATE(YEAR($E42),MONTH($E42),1),K$7&lt;EDATE(DATE(YEAR($E42),MONTH($E42),1),$F42)),$G42,0))</f>
        <v>0</v>
      </c>
      <c r="L42" s="22" t="n">
        <f aca="false">IF($E42="",0,IF(AND(L$7&gt;=DATE(YEAR($E42),MONTH($E42),1),L$7&lt;EDATE(DATE(YEAR($E42),MONTH($E42),1),$F42)),$G42,0))</f>
        <v>0</v>
      </c>
      <c r="M42" s="22" t="n">
        <f aca="false">IF($E42="",0,IF(AND(M$7&gt;=DATE(YEAR($E42),MONTH($E42),1),M$7&lt;EDATE(DATE(YEAR($E42),MONTH($E42),1),$F42)),$G42,0))</f>
        <v>0</v>
      </c>
      <c r="N42" s="22" t="n">
        <f aca="false">IF($E42="",0,IF(AND(N$7&gt;=DATE(YEAR($E42),MONTH($E42),1),N$7&lt;EDATE(DATE(YEAR($E42),MONTH($E42),1),$F42)),$G42,0))</f>
        <v>0</v>
      </c>
      <c r="O42" s="22" t="n">
        <f aca="false">IF($E42="",0,IF(AND(O$7&gt;=DATE(YEAR($E42),MONTH($E42),1),O$7&lt;EDATE(DATE(YEAR($E42),MONTH($E42),1),$F42)),$G42,0))</f>
        <v>0</v>
      </c>
      <c r="P42" s="22" t="n">
        <f aca="false">IF($E42="",0,IF(AND(P$7&gt;=DATE(YEAR($E42),MONTH($E42),1),P$7&lt;EDATE(DATE(YEAR($E42),MONTH($E42),1),$F42)),$G42,0))</f>
        <v>0</v>
      </c>
      <c r="Q42" s="22" t="n">
        <f aca="false">IF($E42="",0,IF(AND(Q$7&gt;=DATE(YEAR($E42),MONTH($E42),1),Q$7&lt;EDATE(DATE(YEAR($E42),MONTH($E42),1),$F42)),$G42,0))</f>
        <v>0</v>
      </c>
      <c r="R42" s="22" t="n">
        <f aca="false">IF($E42="",0,IF(AND(R$7&gt;=DATE(YEAR($E42),MONTH($E42),1),R$7&lt;EDATE(DATE(YEAR($E42),MONTH($E42),1),$F42)),$G42,0))</f>
        <v>0</v>
      </c>
      <c r="S42" s="22" t="n">
        <f aca="false">IF($E42="",0,IF(AND(S$7&gt;=DATE(YEAR($E42),MONTH($E42),1),S$7&lt;EDATE(DATE(YEAR($E42),MONTH($E42),1),$F42)),$G42,0))</f>
        <v>0</v>
      </c>
      <c r="T42" s="23" t="n">
        <f aca="false">SUM(H42:S42)</f>
        <v>0</v>
      </c>
      <c r="U42" s="22" t="n">
        <f aca="false">IF(E42="",0,D42-G42*MAX(0,MIN(F42,(($B$5-YEAR(E42))*12+12-MONTH(E42)+1))))</f>
        <v>0</v>
      </c>
    </row>
    <row r="43" customFormat="false" ht="15" hidden="false" customHeight="false" outlineLevel="0" collapsed="false">
      <c r="A43" s="6"/>
      <c r="B43" s="6"/>
      <c r="C43" s="6"/>
      <c r="D43" s="18"/>
      <c r="E43" s="19"/>
      <c r="F43" s="20"/>
      <c r="G43" s="21" t="n">
        <f aca="false">IF(OR(D43="",N(F43)=0),0,D43/F43)</f>
        <v>0</v>
      </c>
      <c r="H43" s="22" t="n">
        <f aca="false">IF($E43="",0,IF(AND(H$7&gt;=DATE(YEAR($E43),MONTH($E43),1),H$7&lt;EDATE(DATE(YEAR($E43),MONTH($E43),1),$F43)),$G43,0))</f>
        <v>0</v>
      </c>
      <c r="I43" s="22" t="n">
        <f aca="false">IF($E43="",0,IF(AND(I$7&gt;=DATE(YEAR($E43),MONTH($E43),1),I$7&lt;EDATE(DATE(YEAR($E43),MONTH($E43),1),$F43)),$G43,0))</f>
        <v>0</v>
      </c>
      <c r="J43" s="22" t="n">
        <f aca="false">IF($E43="",0,IF(AND(J$7&gt;=DATE(YEAR($E43),MONTH($E43),1),J$7&lt;EDATE(DATE(YEAR($E43),MONTH($E43),1),$F43)),$G43,0))</f>
        <v>0</v>
      </c>
      <c r="K43" s="22" t="n">
        <f aca="false">IF($E43="",0,IF(AND(K$7&gt;=DATE(YEAR($E43),MONTH($E43),1),K$7&lt;EDATE(DATE(YEAR($E43),MONTH($E43),1),$F43)),$G43,0))</f>
        <v>0</v>
      </c>
      <c r="L43" s="22" t="n">
        <f aca="false">IF($E43="",0,IF(AND(L$7&gt;=DATE(YEAR($E43),MONTH($E43),1),L$7&lt;EDATE(DATE(YEAR($E43),MONTH($E43),1),$F43)),$G43,0))</f>
        <v>0</v>
      </c>
      <c r="M43" s="22" t="n">
        <f aca="false">IF($E43="",0,IF(AND(M$7&gt;=DATE(YEAR($E43),MONTH($E43),1),M$7&lt;EDATE(DATE(YEAR($E43),MONTH($E43),1),$F43)),$G43,0))</f>
        <v>0</v>
      </c>
      <c r="N43" s="22" t="n">
        <f aca="false">IF($E43="",0,IF(AND(N$7&gt;=DATE(YEAR($E43),MONTH($E43),1),N$7&lt;EDATE(DATE(YEAR($E43),MONTH($E43),1),$F43)),$G43,0))</f>
        <v>0</v>
      </c>
      <c r="O43" s="22" t="n">
        <f aca="false">IF($E43="",0,IF(AND(O$7&gt;=DATE(YEAR($E43),MONTH($E43),1),O$7&lt;EDATE(DATE(YEAR($E43),MONTH($E43),1),$F43)),$G43,0))</f>
        <v>0</v>
      </c>
      <c r="P43" s="22" t="n">
        <f aca="false">IF($E43="",0,IF(AND(P$7&gt;=DATE(YEAR($E43),MONTH($E43),1),P$7&lt;EDATE(DATE(YEAR($E43),MONTH($E43),1),$F43)),$G43,0))</f>
        <v>0</v>
      </c>
      <c r="Q43" s="22" t="n">
        <f aca="false">IF($E43="",0,IF(AND(Q$7&gt;=DATE(YEAR($E43),MONTH($E43),1),Q$7&lt;EDATE(DATE(YEAR($E43),MONTH($E43),1),$F43)),$G43,0))</f>
        <v>0</v>
      </c>
      <c r="R43" s="22" t="n">
        <f aca="false">IF($E43="",0,IF(AND(R$7&gt;=DATE(YEAR($E43),MONTH($E43),1),R$7&lt;EDATE(DATE(YEAR($E43),MONTH($E43),1),$F43)),$G43,0))</f>
        <v>0</v>
      </c>
      <c r="S43" s="22" t="n">
        <f aca="false">IF($E43="",0,IF(AND(S$7&gt;=DATE(YEAR($E43),MONTH($E43),1),S$7&lt;EDATE(DATE(YEAR($E43),MONTH($E43),1),$F43)),$G43,0))</f>
        <v>0</v>
      </c>
      <c r="T43" s="23" t="n">
        <f aca="false">SUM(H43:S43)</f>
        <v>0</v>
      </c>
      <c r="U43" s="22" t="n">
        <f aca="false">IF(E43="",0,D43-G43*MAX(0,MIN(F43,(($B$5-YEAR(E43))*12+12-MONTH(E43)+1))))</f>
        <v>0</v>
      </c>
    </row>
    <row r="44" customFormat="false" ht="15" hidden="false" customHeight="false" outlineLevel="0" collapsed="false">
      <c r="A44" s="6"/>
      <c r="B44" s="6"/>
      <c r="C44" s="6"/>
      <c r="D44" s="18"/>
      <c r="E44" s="19"/>
      <c r="F44" s="20"/>
      <c r="G44" s="21" t="n">
        <f aca="false">IF(OR(D44="",N(F44)=0),0,D44/F44)</f>
        <v>0</v>
      </c>
      <c r="H44" s="22" t="n">
        <f aca="false">IF($E44="",0,IF(AND(H$7&gt;=DATE(YEAR($E44),MONTH($E44),1),H$7&lt;EDATE(DATE(YEAR($E44),MONTH($E44),1),$F44)),$G44,0))</f>
        <v>0</v>
      </c>
      <c r="I44" s="22" t="n">
        <f aca="false">IF($E44="",0,IF(AND(I$7&gt;=DATE(YEAR($E44),MONTH($E44),1),I$7&lt;EDATE(DATE(YEAR($E44),MONTH($E44),1),$F44)),$G44,0))</f>
        <v>0</v>
      </c>
      <c r="J44" s="22" t="n">
        <f aca="false">IF($E44="",0,IF(AND(J$7&gt;=DATE(YEAR($E44),MONTH($E44),1),J$7&lt;EDATE(DATE(YEAR($E44),MONTH($E44),1),$F44)),$G44,0))</f>
        <v>0</v>
      </c>
      <c r="K44" s="22" t="n">
        <f aca="false">IF($E44="",0,IF(AND(K$7&gt;=DATE(YEAR($E44),MONTH($E44),1),K$7&lt;EDATE(DATE(YEAR($E44),MONTH($E44),1),$F44)),$G44,0))</f>
        <v>0</v>
      </c>
      <c r="L44" s="22" t="n">
        <f aca="false">IF($E44="",0,IF(AND(L$7&gt;=DATE(YEAR($E44),MONTH($E44),1),L$7&lt;EDATE(DATE(YEAR($E44),MONTH($E44),1),$F44)),$G44,0))</f>
        <v>0</v>
      </c>
      <c r="M44" s="22" t="n">
        <f aca="false">IF($E44="",0,IF(AND(M$7&gt;=DATE(YEAR($E44),MONTH($E44),1),M$7&lt;EDATE(DATE(YEAR($E44),MONTH($E44),1),$F44)),$G44,0))</f>
        <v>0</v>
      </c>
      <c r="N44" s="22" t="n">
        <f aca="false">IF($E44="",0,IF(AND(N$7&gt;=DATE(YEAR($E44),MONTH($E44),1),N$7&lt;EDATE(DATE(YEAR($E44),MONTH($E44),1),$F44)),$G44,0))</f>
        <v>0</v>
      </c>
      <c r="O44" s="22" t="n">
        <f aca="false">IF($E44="",0,IF(AND(O$7&gt;=DATE(YEAR($E44),MONTH($E44),1),O$7&lt;EDATE(DATE(YEAR($E44),MONTH($E44),1),$F44)),$G44,0))</f>
        <v>0</v>
      </c>
      <c r="P44" s="22" t="n">
        <f aca="false">IF($E44="",0,IF(AND(P$7&gt;=DATE(YEAR($E44),MONTH($E44),1),P$7&lt;EDATE(DATE(YEAR($E44),MONTH($E44),1),$F44)),$G44,0))</f>
        <v>0</v>
      </c>
      <c r="Q44" s="22" t="n">
        <f aca="false">IF($E44="",0,IF(AND(Q$7&gt;=DATE(YEAR($E44),MONTH($E44),1),Q$7&lt;EDATE(DATE(YEAR($E44),MONTH($E44),1),$F44)),$G44,0))</f>
        <v>0</v>
      </c>
      <c r="R44" s="22" t="n">
        <f aca="false">IF($E44="",0,IF(AND(R$7&gt;=DATE(YEAR($E44),MONTH($E44),1),R$7&lt;EDATE(DATE(YEAR($E44),MONTH($E44),1),$F44)),$G44,0))</f>
        <v>0</v>
      </c>
      <c r="S44" s="22" t="n">
        <f aca="false">IF($E44="",0,IF(AND(S$7&gt;=DATE(YEAR($E44),MONTH($E44),1),S$7&lt;EDATE(DATE(YEAR($E44),MONTH($E44),1),$F44)),$G44,0))</f>
        <v>0</v>
      </c>
      <c r="T44" s="23" t="n">
        <f aca="false">SUM(H44:S44)</f>
        <v>0</v>
      </c>
      <c r="U44" s="22" t="n">
        <f aca="false">IF(E44="",0,D44-G44*MAX(0,MIN(F44,(($B$5-YEAR(E44))*12+12-MONTH(E44)+1))))</f>
        <v>0</v>
      </c>
    </row>
    <row r="45" customFormat="false" ht="15" hidden="false" customHeight="false" outlineLevel="0" collapsed="false">
      <c r="A45" s="6"/>
      <c r="B45" s="6"/>
      <c r="C45" s="6"/>
      <c r="D45" s="18"/>
      <c r="E45" s="19"/>
      <c r="F45" s="20"/>
      <c r="G45" s="21" t="n">
        <f aca="false">IF(OR(D45="",N(F45)=0),0,D45/F45)</f>
        <v>0</v>
      </c>
      <c r="H45" s="22" t="n">
        <f aca="false">IF($E45="",0,IF(AND(H$7&gt;=DATE(YEAR($E45),MONTH($E45),1),H$7&lt;EDATE(DATE(YEAR($E45),MONTH($E45),1),$F45)),$G45,0))</f>
        <v>0</v>
      </c>
      <c r="I45" s="22" t="n">
        <f aca="false">IF($E45="",0,IF(AND(I$7&gt;=DATE(YEAR($E45),MONTH($E45),1),I$7&lt;EDATE(DATE(YEAR($E45),MONTH($E45),1),$F45)),$G45,0))</f>
        <v>0</v>
      </c>
      <c r="J45" s="22" t="n">
        <f aca="false">IF($E45="",0,IF(AND(J$7&gt;=DATE(YEAR($E45),MONTH($E45),1),J$7&lt;EDATE(DATE(YEAR($E45),MONTH($E45),1),$F45)),$G45,0))</f>
        <v>0</v>
      </c>
      <c r="K45" s="22" t="n">
        <f aca="false">IF($E45="",0,IF(AND(K$7&gt;=DATE(YEAR($E45),MONTH($E45),1),K$7&lt;EDATE(DATE(YEAR($E45),MONTH($E45),1),$F45)),$G45,0))</f>
        <v>0</v>
      </c>
      <c r="L45" s="22" t="n">
        <f aca="false">IF($E45="",0,IF(AND(L$7&gt;=DATE(YEAR($E45),MONTH($E45),1),L$7&lt;EDATE(DATE(YEAR($E45),MONTH($E45),1),$F45)),$G45,0))</f>
        <v>0</v>
      </c>
      <c r="M45" s="22" t="n">
        <f aca="false">IF($E45="",0,IF(AND(M$7&gt;=DATE(YEAR($E45),MONTH($E45),1),M$7&lt;EDATE(DATE(YEAR($E45),MONTH($E45),1),$F45)),$G45,0))</f>
        <v>0</v>
      </c>
      <c r="N45" s="22" t="n">
        <f aca="false">IF($E45="",0,IF(AND(N$7&gt;=DATE(YEAR($E45),MONTH($E45),1),N$7&lt;EDATE(DATE(YEAR($E45),MONTH($E45),1),$F45)),$G45,0))</f>
        <v>0</v>
      </c>
      <c r="O45" s="22" t="n">
        <f aca="false">IF($E45="",0,IF(AND(O$7&gt;=DATE(YEAR($E45),MONTH($E45),1),O$7&lt;EDATE(DATE(YEAR($E45),MONTH($E45),1),$F45)),$G45,0))</f>
        <v>0</v>
      </c>
      <c r="P45" s="22" t="n">
        <f aca="false">IF($E45="",0,IF(AND(P$7&gt;=DATE(YEAR($E45),MONTH($E45),1),P$7&lt;EDATE(DATE(YEAR($E45),MONTH($E45),1),$F45)),$G45,0))</f>
        <v>0</v>
      </c>
      <c r="Q45" s="22" t="n">
        <f aca="false">IF($E45="",0,IF(AND(Q$7&gt;=DATE(YEAR($E45),MONTH($E45),1),Q$7&lt;EDATE(DATE(YEAR($E45),MONTH($E45),1),$F45)),$G45,0))</f>
        <v>0</v>
      </c>
      <c r="R45" s="22" t="n">
        <f aca="false">IF($E45="",0,IF(AND(R$7&gt;=DATE(YEAR($E45),MONTH($E45),1),R$7&lt;EDATE(DATE(YEAR($E45),MONTH($E45),1),$F45)),$G45,0))</f>
        <v>0</v>
      </c>
      <c r="S45" s="22" t="n">
        <f aca="false">IF($E45="",0,IF(AND(S$7&gt;=DATE(YEAR($E45),MONTH($E45),1),S$7&lt;EDATE(DATE(YEAR($E45),MONTH($E45),1),$F45)),$G45,0))</f>
        <v>0</v>
      </c>
      <c r="T45" s="23" t="n">
        <f aca="false">SUM(H45:S45)</f>
        <v>0</v>
      </c>
      <c r="U45" s="22" t="n">
        <f aca="false">IF(E45="",0,D45-G45*MAX(0,MIN(F45,(($B$5-YEAR(E45))*12+12-MONTH(E45)+1))))</f>
        <v>0</v>
      </c>
    </row>
    <row r="46" customFormat="false" ht="15" hidden="false" customHeight="false" outlineLevel="0" collapsed="false">
      <c r="A46" s="6"/>
      <c r="B46" s="6"/>
      <c r="C46" s="6"/>
      <c r="D46" s="18"/>
      <c r="E46" s="19"/>
      <c r="F46" s="20"/>
      <c r="G46" s="21" t="n">
        <f aca="false">IF(OR(D46="",N(F46)=0),0,D46/F46)</f>
        <v>0</v>
      </c>
      <c r="H46" s="22" t="n">
        <f aca="false">IF($E46="",0,IF(AND(H$7&gt;=DATE(YEAR($E46),MONTH($E46),1),H$7&lt;EDATE(DATE(YEAR($E46),MONTH($E46),1),$F46)),$G46,0))</f>
        <v>0</v>
      </c>
      <c r="I46" s="22" t="n">
        <f aca="false">IF($E46="",0,IF(AND(I$7&gt;=DATE(YEAR($E46),MONTH($E46),1),I$7&lt;EDATE(DATE(YEAR($E46),MONTH($E46),1),$F46)),$G46,0))</f>
        <v>0</v>
      </c>
      <c r="J46" s="22" t="n">
        <f aca="false">IF($E46="",0,IF(AND(J$7&gt;=DATE(YEAR($E46),MONTH($E46),1),J$7&lt;EDATE(DATE(YEAR($E46),MONTH($E46),1),$F46)),$G46,0))</f>
        <v>0</v>
      </c>
      <c r="K46" s="22" t="n">
        <f aca="false">IF($E46="",0,IF(AND(K$7&gt;=DATE(YEAR($E46),MONTH($E46),1),K$7&lt;EDATE(DATE(YEAR($E46),MONTH($E46),1),$F46)),$G46,0))</f>
        <v>0</v>
      </c>
      <c r="L46" s="22" t="n">
        <f aca="false">IF($E46="",0,IF(AND(L$7&gt;=DATE(YEAR($E46),MONTH($E46),1),L$7&lt;EDATE(DATE(YEAR($E46),MONTH($E46),1),$F46)),$G46,0))</f>
        <v>0</v>
      </c>
      <c r="M46" s="22" t="n">
        <f aca="false">IF($E46="",0,IF(AND(M$7&gt;=DATE(YEAR($E46),MONTH($E46),1),M$7&lt;EDATE(DATE(YEAR($E46),MONTH($E46),1),$F46)),$G46,0))</f>
        <v>0</v>
      </c>
      <c r="N46" s="22" t="n">
        <f aca="false">IF($E46="",0,IF(AND(N$7&gt;=DATE(YEAR($E46),MONTH($E46),1),N$7&lt;EDATE(DATE(YEAR($E46),MONTH($E46),1),$F46)),$G46,0))</f>
        <v>0</v>
      </c>
      <c r="O46" s="22" t="n">
        <f aca="false">IF($E46="",0,IF(AND(O$7&gt;=DATE(YEAR($E46),MONTH($E46),1),O$7&lt;EDATE(DATE(YEAR($E46),MONTH($E46),1),$F46)),$G46,0))</f>
        <v>0</v>
      </c>
      <c r="P46" s="22" t="n">
        <f aca="false">IF($E46="",0,IF(AND(P$7&gt;=DATE(YEAR($E46),MONTH($E46),1),P$7&lt;EDATE(DATE(YEAR($E46),MONTH($E46),1),$F46)),$G46,0))</f>
        <v>0</v>
      </c>
      <c r="Q46" s="22" t="n">
        <f aca="false">IF($E46="",0,IF(AND(Q$7&gt;=DATE(YEAR($E46),MONTH($E46),1),Q$7&lt;EDATE(DATE(YEAR($E46),MONTH($E46),1),$F46)),$G46,0))</f>
        <v>0</v>
      </c>
      <c r="R46" s="22" t="n">
        <f aca="false">IF($E46="",0,IF(AND(R$7&gt;=DATE(YEAR($E46),MONTH($E46),1),R$7&lt;EDATE(DATE(YEAR($E46),MONTH($E46),1),$F46)),$G46,0))</f>
        <v>0</v>
      </c>
      <c r="S46" s="22" t="n">
        <f aca="false">IF($E46="",0,IF(AND(S$7&gt;=DATE(YEAR($E46),MONTH($E46),1),S$7&lt;EDATE(DATE(YEAR($E46),MONTH($E46),1),$F46)),$G46,0))</f>
        <v>0</v>
      </c>
      <c r="T46" s="23" t="n">
        <f aca="false">SUM(H46:S46)</f>
        <v>0</v>
      </c>
      <c r="U46" s="22" t="n">
        <f aca="false">IF(E46="",0,D46-G46*MAX(0,MIN(F46,(($B$5-YEAR(E46))*12+12-MONTH(E46)+1))))</f>
        <v>0</v>
      </c>
    </row>
    <row r="47" customFormat="false" ht="15" hidden="false" customHeight="false" outlineLevel="0" collapsed="false">
      <c r="A47" s="6"/>
      <c r="B47" s="6"/>
      <c r="C47" s="6"/>
      <c r="D47" s="18"/>
      <c r="E47" s="19"/>
      <c r="F47" s="20"/>
      <c r="G47" s="21" t="n">
        <f aca="false">IF(OR(D47="",N(F47)=0),0,D47/F47)</f>
        <v>0</v>
      </c>
      <c r="H47" s="22" t="n">
        <f aca="false">IF($E47="",0,IF(AND(H$7&gt;=DATE(YEAR($E47),MONTH($E47),1),H$7&lt;EDATE(DATE(YEAR($E47),MONTH($E47),1),$F47)),$G47,0))</f>
        <v>0</v>
      </c>
      <c r="I47" s="22" t="n">
        <f aca="false">IF($E47="",0,IF(AND(I$7&gt;=DATE(YEAR($E47),MONTH($E47),1),I$7&lt;EDATE(DATE(YEAR($E47),MONTH($E47),1),$F47)),$G47,0))</f>
        <v>0</v>
      </c>
      <c r="J47" s="22" t="n">
        <f aca="false">IF($E47="",0,IF(AND(J$7&gt;=DATE(YEAR($E47),MONTH($E47),1),J$7&lt;EDATE(DATE(YEAR($E47),MONTH($E47),1),$F47)),$G47,0))</f>
        <v>0</v>
      </c>
      <c r="K47" s="22" t="n">
        <f aca="false">IF($E47="",0,IF(AND(K$7&gt;=DATE(YEAR($E47),MONTH($E47),1),K$7&lt;EDATE(DATE(YEAR($E47),MONTH($E47),1),$F47)),$G47,0))</f>
        <v>0</v>
      </c>
      <c r="L47" s="22" t="n">
        <f aca="false">IF($E47="",0,IF(AND(L$7&gt;=DATE(YEAR($E47),MONTH($E47),1),L$7&lt;EDATE(DATE(YEAR($E47),MONTH($E47),1),$F47)),$G47,0))</f>
        <v>0</v>
      </c>
      <c r="M47" s="22" t="n">
        <f aca="false">IF($E47="",0,IF(AND(M$7&gt;=DATE(YEAR($E47),MONTH($E47),1),M$7&lt;EDATE(DATE(YEAR($E47),MONTH($E47),1),$F47)),$G47,0))</f>
        <v>0</v>
      </c>
      <c r="N47" s="22" t="n">
        <f aca="false">IF($E47="",0,IF(AND(N$7&gt;=DATE(YEAR($E47),MONTH($E47),1),N$7&lt;EDATE(DATE(YEAR($E47),MONTH($E47),1),$F47)),$G47,0))</f>
        <v>0</v>
      </c>
      <c r="O47" s="22" t="n">
        <f aca="false">IF($E47="",0,IF(AND(O$7&gt;=DATE(YEAR($E47),MONTH($E47),1),O$7&lt;EDATE(DATE(YEAR($E47),MONTH($E47),1),$F47)),$G47,0))</f>
        <v>0</v>
      </c>
      <c r="P47" s="22" t="n">
        <f aca="false">IF($E47="",0,IF(AND(P$7&gt;=DATE(YEAR($E47),MONTH($E47),1),P$7&lt;EDATE(DATE(YEAR($E47),MONTH($E47),1),$F47)),$G47,0))</f>
        <v>0</v>
      </c>
      <c r="Q47" s="22" t="n">
        <f aca="false">IF($E47="",0,IF(AND(Q$7&gt;=DATE(YEAR($E47),MONTH($E47),1),Q$7&lt;EDATE(DATE(YEAR($E47),MONTH($E47),1),$F47)),$G47,0))</f>
        <v>0</v>
      </c>
      <c r="R47" s="22" t="n">
        <f aca="false">IF($E47="",0,IF(AND(R$7&gt;=DATE(YEAR($E47),MONTH($E47),1),R$7&lt;EDATE(DATE(YEAR($E47),MONTH($E47),1),$F47)),$G47,0))</f>
        <v>0</v>
      </c>
      <c r="S47" s="22" t="n">
        <f aca="false">IF($E47="",0,IF(AND(S$7&gt;=DATE(YEAR($E47),MONTH($E47),1),S$7&lt;EDATE(DATE(YEAR($E47),MONTH($E47),1),$F47)),$G47,0))</f>
        <v>0</v>
      </c>
      <c r="T47" s="23" t="n">
        <f aca="false">SUM(H47:S47)</f>
        <v>0</v>
      </c>
      <c r="U47" s="22" t="n">
        <f aca="false">IF(E47="",0,D47-G47*MAX(0,MIN(F47,(($B$5-YEAR(E47))*12+12-MONTH(E47)+1))))</f>
        <v>0</v>
      </c>
    </row>
    <row r="48" customFormat="false" ht="15" hidden="false" customHeight="false" outlineLevel="0" collapsed="false">
      <c r="A48" s="6"/>
      <c r="B48" s="6"/>
      <c r="C48" s="6"/>
      <c r="D48" s="18"/>
      <c r="E48" s="19"/>
      <c r="F48" s="20"/>
      <c r="G48" s="21" t="n">
        <f aca="false">IF(OR(D48="",N(F48)=0),0,D48/F48)</f>
        <v>0</v>
      </c>
      <c r="H48" s="22" t="n">
        <f aca="false">IF($E48="",0,IF(AND(H$7&gt;=DATE(YEAR($E48),MONTH($E48),1),H$7&lt;EDATE(DATE(YEAR($E48),MONTH($E48),1),$F48)),$G48,0))</f>
        <v>0</v>
      </c>
      <c r="I48" s="22" t="n">
        <f aca="false">IF($E48="",0,IF(AND(I$7&gt;=DATE(YEAR($E48),MONTH($E48),1),I$7&lt;EDATE(DATE(YEAR($E48),MONTH($E48),1),$F48)),$G48,0))</f>
        <v>0</v>
      </c>
      <c r="J48" s="22" t="n">
        <f aca="false">IF($E48="",0,IF(AND(J$7&gt;=DATE(YEAR($E48),MONTH($E48),1),J$7&lt;EDATE(DATE(YEAR($E48),MONTH($E48),1),$F48)),$G48,0))</f>
        <v>0</v>
      </c>
      <c r="K48" s="22" t="n">
        <f aca="false">IF($E48="",0,IF(AND(K$7&gt;=DATE(YEAR($E48),MONTH($E48),1),K$7&lt;EDATE(DATE(YEAR($E48),MONTH($E48),1),$F48)),$G48,0))</f>
        <v>0</v>
      </c>
      <c r="L48" s="22" t="n">
        <f aca="false">IF($E48="",0,IF(AND(L$7&gt;=DATE(YEAR($E48),MONTH($E48),1),L$7&lt;EDATE(DATE(YEAR($E48),MONTH($E48),1),$F48)),$G48,0))</f>
        <v>0</v>
      </c>
      <c r="M48" s="22" t="n">
        <f aca="false">IF($E48="",0,IF(AND(M$7&gt;=DATE(YEAR($E48),MONTH($E48),1),M$7&lt;EDATE(DATE(YEAR($E48),MONTH($E48),1),$F48)),$G48,0))</f>
        <v>0</v>
      </c>
      <c r="N48" s="22" t="n">
        <f aca="false">IF($E48="",0,IF(AND(N$7&gt;=DATE(YEAR($E48),MONTH($E48),1),N$7&lt;EDATE(DATE(YEAR($E48),MONTH($E48),1),$F48)),$G48,0))</f>
        <v>0</v>
      </c>
      <c r="O48" s="22" t="n">
        <f aca="false">IF($E48="",0,IF(AND(O$7&gt;=DATE(YEAR($E48),MONTH($E48),1),O$7&lt;EDATE(DATE(YEAR($E48),MONTH($E48),1),$F48)),$G48,0))</f>
        <v>0</v>
      </c>
      <c r="P48" s="22" t="n">
        <f aca="false">IF($E48="",0,IF(AND(P$7&gt;=DATE(YEAR($E48),MONTH($E48),1),P$7&lt;EDATE(DATE(YEAR($E48),MONTH($E48),1),$F48)),$G48,0))</f>
        <v>0</v>
      </c>
      <c r="Q48" s="22" t="n">
        <f aca="false">IF($E48="",0,IF(AND(Q$7&gt;=DATE(YEAR($E48),MONTH($E48),1),Q$7&lt;EDATE(DATE(YEAR($E48),MONTH($E48),1),$F48)),$G48,0))</f>
        <v>0</v>
      </c>
      <c r="R48" s="22" t="n">
        <f aca="false">IF($E48="",0,IF(AND(R$7&gt;=DATE(YEAR($E48),MONTH($E48),1),R$7&lt;EDATE(DATE(YEAR($E48),MONTH($E48),1),$F48)),$G48,0))</f>
        <v>0</v>
      </c>
      <c r="S48" s="22" t="n">
        <f aca="false">IF($E48="",0,IF(AND(S$7&gt;=DATE(YEAR($E48),MONTH($E48),1),S$7&lt;EDATE(DATE(YEAR($E48),MONTH($E48),1),$F48)),$G48,0))</f>
        <v>0</v>
      </c>
      <c r="T48" s="23" t="n">
        <f aca="false">SUM(H48:S48)</f>
        <v>0</v>
      </c>
      <c r="U48" s="22" t="n">
        <f aca="false">IF(E48="",0,D48-G48*MAX(0,MIN(F48,(($B$5-YEAR(E48))*12+12-MONTH(E48)+1))))</f>
        <v>0</v>
      </c>
    </row>
    <row r="49" customFormat="false" ht="15" hidden="false" customHeight="false" outlineLevel="0" collapsed="false">
      <c r="A49" s="6"/>
      <c r="B49" s="6"/>
      <c r="C49" s="6"/>
      <c r="D49" s="18"/>
      <c r="E49" s="19"/>
      <c r="F49" s="20"/>
      <c r="G49" s="21" t="n">
        <f aca="false">IF(OR(D49="",N(F49)=0),0,D49/F49)</f>
        <v>0</v>
      </c>
      <c r="H49" s="22" t="n">
        <f aca="false">IF($E49="",0,IF(AND(H$7&gt;=DATE(YEAR($E49),MONTH($E49),1),H$7&lt;EDATE(DATE(YEAR($E49),MONTH($E49),1),$F49)),$G49,0))</f>
        <v>0</v>
      </c>
      <c r="I49" s="22" t="n">
        <f aca="false">IF($E49="",0,IF(AND(I$7&gt;=DATE(YEAR($E49),MONTH($E49),1),I$7&lt;EDATE(DATE(YEAR($E49),MONTH($E49),1),$F49)),$G49,0))</f>
        <v>0</v>
      </c>
      <c r="J49" s="22" t="n">
        <f aca="false">IF($E49="",0,IF(AND(J$7&gt;=DATE(YEAR($E49),MONTH($E49),1),J$7&lt;EDATE(DATE(YEAR($E49),MONTH($E49),1),$F49)),$G49,0))</f>
        <v>0</v>
      </c>
      <c r="K49" s="22" t="n">
        <f aca="false">IF($E49="",0,IF(AND(K$7&gt;=DATE(YEAR($E49),MONTH($E49),1),K$7&lt;EDATE(DATE(YEAR($E49),MONTH($E49),1),$F49)),$G49,0))</f>
        <v>0</v>
      </c>
      <c r="L49" s="22" t="n">
        <f aca="false">IF($E49="",0,IF(AND(L$7&gt;=DATE(YEAR($E49),MONTH($E49),1),L$7&lt;EDATE(DATE(YEAR($E49),MONTH($E49),1),$F49)),$G49,0))</f>
        <v>0</v>
      </c>
      <c r="M49" s="22" t="n">
        <f aca="false">IF($E49="",0,IF(AND(M$7&gt;=DATE(YEAR($E49),MONTH($E49),1),M$7&lt;EDATE(DATE(YEAR($E49),MONTH($E49),1),$F49)),$G49,0))</f>
        <v>0</v>
      </c>
      <c r="N49" s="22" t="n">
        <f aca="false">IF($E49="",0,IF(AND(N$7&gt;=DATE(YEAR($E49),MONTH($E49),1),N$7&lt;EDATE(DATE(YEAR($E49),MONTH($E49),1),$F49)),$G49,0))</f>
        <v>0</v>
      </c>
      <c r="O49" s="22" t="n">
        <f aca="false">IF($E49="",0,IF(AND(O$7&gt;=DATE(YEAR($E49),MONTH($E49),1),O$7&lt;EDATE(DATE(YEAR($E49),MONTH($E49),1),$F49)),$G49,0))</f>
        <v>0</v>
      </c>
      <c r="P49" s="22" t="n">
        <f aca="false">IF($E49="",0,IF(AND(P$7&gt;=DATE(YEAR($E49),MONTH($E49),1),P$7&lt;EDATE(DATE(YEAR($E49),MONTH($E49),1),$F49)),$G49,0))</f>
        <v>0</v>
      </c>
      <c r="Q49" s="22" t="n">
        <f aca="false">IF($E49="",0,IF(AND(Q$7&gt;=DATE(YEAR($E49),MONTH($E49),1),Q$7&lt;EDATE(DATE(YEAR($E49),MONTH($E49),1),$F49)),$G49,0))</f>
        <v>0</v>
      </c>
      <c r="R49" s="22" t="n">
        <f aca="false">IF($E49="",0,IF(AND(R$7&gt;=DATE(YEAR($E49),MONTH($E49),1),R$7&lt;EDATE(DATE(YEAR($E49),MONTH($E49),1),$F49)),$G49,0))</f>
        <v>0</v>
      </c>
      <c r="S49" s="22" t="n">
        <f aca="false">IF($E49="",0,IF(AND(S$7&gt;=DATE(YEAR($E49),MONTH($E49),1),S$7&lt;EDATE(DATE(YEAR($E49),MONTH($E49),1),$F49)),$G49,0))</f>
        <v>0</v>
      </c>
      <c r="T49" s="23" t="n">
        <f aca="false">SUM(H49:S49)</f>
        <v>0</v>
      </c>
      <c r="U49" s="22" t="n">
        <f aca="false">IF(E49="",0,D49-G49*MAX(0,MIN(F49,(($B$5-YEAR(E49))*12+12-MONTH(E49)+1))))</f>
        <v>0</v>
      </c>
    </row>
    <row r="50" customFormat="false" ht="15" hidden="false" customHeight="false" outlineLevel="0" collapsed="false">
      <c r="A50" s="6"/>
      <c r="B50" s="6"/>
      <c r="C50" s="6"/>
      <c r="D50" s="18"/>
      <c r="E50" s="19"/>
      <c r="F50" s="20"/>
      <c r="G50" s="21" t="n">
        <f aca="false">IF(OR(D50="",N(F50)=0),0,D50/F50)</f>
        <v>0</v>
      </c>
      <c r="H50" s="22" t="n">
        <f aca="false">IF($E50="",0,IF(AND(H$7&gt;=DATE(YEAR($E50),MONTH($E50),1),H$7&lt;EDATE(DATE(YEAR($E50),MONTH($E50),1),$F50)),$G50,0))</f>
        <v>0</v>
      </c>
      <c r="I50" s="22" t="n">
        <f aca="false">IF($E50="",0,IF(AND(I$7&gt;=DATE(YEAR($E50),MONTH($E50),1),I$7&lt;EDATE(DATE(YEAR($E50),MONTH($E50),1),$F50)),$G50,0))</f>
        <v>0</v>
      </c>
      <c r="J50" s="22" t="n">
        <f aca="false">IF($E50="",0,IF(AND(J$7&gt;=DATE(YEAR($E50),MONTH($E50),1),J$7&lt;EDATE(DATE(YEAR($E50),MONTH($E50),1),$F50)),$G50,0))</f>
        <v>0</v>
      </c>
      <c r="K50" s="22" t="n">
        <f aca="false">IF($E50="",0,IF(AND(K$7&gt;=DATE(YEAR($E50),MONTH($E50),1),K$7&lt;EDATE(DATE(YEAR($E50),MONTH($E50),1),$F50)),$G50,0))</f>
        <v>0</v>
      </c>
      <c r="L50" s="22" t="n">
        <f aca="false">IF($E50="",0,IF(AND(L$7&gt;=DATE(YEAR($E50),MONTH($E50),1),L$7&lt;EDATE(DATE(YEAR($E50),MONTH($E50),1),$F50)),$G50,0))</f>
        <v>0</v>
      </c>
      <c r="M50" s="22" t="n">
        <f aca="false">IF($E50="",0,IF(AND(M$7&gt;=DATE(YEAR($E50),MONTH($E50),1),M$7&lt;EDATE(DATE(YEAR($E50),MONTH($E50),1),$F50)),$G50,0))</f>
        <v>0</v>
      </c>
      <c r="N50" s="22" t="n">
        <f aca="false">IF($E50="",0,IF(AND(N$7&gt;=DATE(YEAR($E50),MONTH($E50),1),N$7&lt;EDATE(DATE(YEAR($E50),MONTH($E50),1),$F50)),$G50,0))</f>
        <v>0</v>
      </c>
      <c r="O50" s="22" t="n">
        <f aca="false">IF($E50="",0,IF(AND(O$7&gt;=DATE(YEAR($E50),MONTH($E50),1),O$7&lt;EDATE(DATE(YEAR($E50),MONTH($E50),1),$F50)),$G50,0))</f>
        <v>0</v>
      </c>
      <c r="P50" s="22" t="n">
        <f aca="false">IF($E50="",0,IF(AND(P$7&gt;=DATE(YEAR($E50),MONTH($E50),1),P$7&lt;EDATE(DATE(YEAR($E50),MONTH($E50),1),$F50)),$G50,0))</f>
        <v>0</v>
      </c>
      <c r="Q50" s="22" t="n">
        <f aca="false">IF($E50="",0,IF(AND(Q$7&gt;=DATE(YEAR($E50),MONTH($E50),1),Q$7&lt;EDATE(DATE(YEAR($E50),MONTH($E50),1),$F50)),$G50,0))</f>
        <v>0</v>
      </c>
      <c r="R50" s="22" t="n">
        <f aca="false">IF($E50="",0,IF(AND(R$7&gt;=DATE(YEAR($E50),MONTH($E50),1),R$7&lt;EDATE(DATE(YEAR($E50),MONTH($E50),1),$F50)),$G50,0))</f>
        <v>0</v>
      </c>
      <c r="S50" s="22" t="n">
        <f aca="false">IF($E50="",0,IF(AND(S$7&gt;=DATE(YEAR($E50),MONTH($E50),1),S$7&lt;EDATE(DATE(YEAR($E50),MONTH($E50),1),$F50)),$G50,0))</f>
        <v>0</v>
      </c>
      <c r="T50" s="23" t="n">
        <f aca="false">SUM(H50:S50)</f>
        <v>0</v>
      </c>
      <c r="U50" s="22" t="n">
        <f aca="false">IF(E50="",0,D50-G50*MAX(0,MIN(F50,(($B$5-YEAR(E50))*12+12-MONTH(E50)+1))))</f>
        <v>0</v>
      </c>
    </row>
    <row r="51" customFormat="false" ht="15" hidden="false" customHeight="false" outlineLevel="0" collapsed="false">
      <c r="A51" s="6"/>
      <c r="B51" s="6"/>
      <c r="C51" s="6"/>
      <c r="D51" s="18"/>
      <c r="E51" s="19"/>
      <c r="F51" s="20"/>
      <c r="G51" s="21" t="n">
        <f aca="false">IF(OR(D51="",N(F51)=0),0,D51/F51)</f>
        <v>0</v>
      </c>
      <c r="H51" s="22" t="n">
        <f aca="false">IF($E51="",0,IF(AND(H$7&gt;=DATE(YEAR($E51),MONTH($E51),1),H$7&lt;EDATE(DATE(YEAR($E51),MONTH($E51),1),$F51)),$G51,0))</f>
        <v>0</v>
      </c>
      <c r="I51" s="22" t="n">
        <f aca="false">IF($E51="",0,IF(AND(I$7&gt;=DATE(YEAR($E51),MONTH($E51),1),I$7&lt;EDATE(DATE(YEAR($E51),MONTH($E51),1),$F51)),$G51,0))</f>
        <v>0</v>
      </c>
      <c r="J51" s="22" t="n">
        <f aca="false">IF($E51="",0,IF(AND(J$7&gt;=DATE(YEAR($E51),MONTH($E51),1),J$7&lt;EDATE(DATE(YEAR($E51),MONTH($E51),1),$F51)),$G51,0))</f>
        <v>0</v>
      </c>
      <c r="K51" s="22" t="n">
        <f aca="false">IF($E51="",0,IF(AND(K$7&gt;=DATE(YEAR($E51),MONTH($E51),1),K$7&lt;EDATE(DATE(YEAR($E51),MONTH($E51),1),$F51)),$G51,0))</f>
        <v>0</v>
      </c>
      <c r="L51" s="22" t="n">
        <f aca="false">IF($E51="",0,IF(AND(L$7&gt;=DATE(YEAR($E51),MONTH($E51),1),L$7&lt;EDATE(DATE(YEAR($E51),MONTH($E51),1),$F51)),$G51,0))</f>
        <v>0</v>
      </c>
      <c r="M51" s="22" t="n">
        <f aca="false">IF($E51="",0,IF(AND(M$7&gt;=DATE(YEAR($E51),MONTH($E51),1),M$7&lt;EDATE(DATE(YEAR($E51),MONTH($E51),1),$F51)),$G51,0))</f>
        <v>0</v>
      </c>
      <c r="N51" s="22" t="n">
        <f aca="false">IF($E51="",0,IF(AND(N$7&gt;=DATE(YEAR($E51),MONTH($E51),1),N$7&lt;EDATE(DATE(YEAR($E51),MONTH($E51),1),$F51)),$G51,0))</f>
        <v>0</v>
      </c>
      <c r="O51" s="22" t="n">
        <f aca="false">IF($E51="",0,IF(AND(O$7&gt;=DATE(YEAR($E51),MONTH($E51),1),O$7&lt;EDATE(DATE(YEAR($E51),MONTH($E51),1),$F51)),$G51,0))</f>
        <v>0</v>
      </c>
      <c r="P51" s="22" t="n">
        <f aca="false">IF($E51="",0,IF(AND(P$7&gt;=DATE(YEAR($E51),MONTH($E51),1),P$7&lt;EDATE(DATE(YEAR($E51),MONTH($E51),1),$F51)),$G51,0))</f>
        <v>0</v>
      </c>
      <c r="Q51" s="22" t="n">
        <f aca="false">IF($E51="",0,IF(AND(Q$7&gt;=DATE(YEAR($E51),MONTH($E51),1),Q$7&lt;EDATE(DATE(YEAR($E51),MONTH($E51),1),$F51)),$G51,0))</f>
        <v>0</v>
      </c>
      <c r="R51" s="22" t="n">
        <f aca="false">IF($E51="",0,IF(AND(R$7&gt;=DATE(YEAR($E51),MONTH($E51),1),R$7&lt;EDATE(DATE(YEAR($E51),MONTH($E51),1),$F51)),$G51,0))</f>
        <v>0</v>
      </c>
      <c r="S51" s="22" t="n">
        <f aca="false">IF($E51="",0,IF(AND(S$7&gt;=DATE(YEAR($E51),MONTH($E51),1),S$7&lt;EDATE(DATE(YEAR($E51),MONTH($E51),1),$F51)),$G51,0))</f>
        <v>0</v>
      </c>
      <c r="T51" s="23" t="n">
        <f aca="false">SUM(H51:S51)</f>
        <v>0</v>
      </c>
      <c r="U51" s="22" t="n">
        <f aca="false">IF(E51="",0,D51-G51*MAX(0,MIN(F51,(($B$5-YEAR(E51))*12+12-MONTH(E51)+1))))</f>
        <v>0</v>
      </c>
    </row>
    <row r="52" customFormat="false" ht="15" hidden="false" customHeight="false" outlineLevel="0" collapsed="false">
      <c r="A52" s="6"/>
      <c r="B52" s="6"/>
      <c r="C52" s="6"/>
      <c r="D52" s="18"/>
      <c r="E52" s="19"/>
      <c r="F52" s="20"/>
      <c r="G52" s="21" t="n">
        <f aca="false">IF(OR(D52="",N(F52)=0),0,D52/F52)</f>
        <v>0</v>
      </c>
      <c r="H52" s="22" t="n">
        <f aca="false">IF($E52="",0,IF(AND(H$7&gt;=DATE(YEAR($E52),MONTH($E52),1),H$7&lt;EDATE(DATE(YEAR($E52),MONTH($E52),1),$F52)),$G52,0))</f>
        <v>0</v>
      </c>
      <c r="I52" s="22" t="n">
        <f aca="false">IF($E52="",0,IF(AND(I$7&gt;=DATE(YEAR($E52),MONTH($E52),1),I$7&lt;EDATE(DATE(YEAR($E52),MONTH($E52),1),$F52)),$G52,0))</f>
        <v>0</v>
      </c>
      <c r="J52" s="22" t="n">
        <f aca="false">IF($E52="",0,IF(AND(J$7&gt;=DATE(YEAR($E52),MONTH($E52),1),J$7&lt;EDATE(DATE(YEAR($E52),MONTH($E52),1),$F52)),$G52,0))</f>
        <v>0</v>
      </c>
      <c r="K52" s="22" t="n">
        <f aca="false">IF($E52="",0,IF(AND(K$7&gt;=DATE(YEAR($E52),MONTH($E52),1),K$7&lt;EDATE(DATE(YEAR($E52),MONTH($E52),1),$F52)),$G52,0))</f>
        <v>0</v>
      </c>
      <c r="L52" s="22" t="n">
        <f aca="false">IF($E52="",0,IF(AND(L$7&gt;=DATE(YEAR($E52),MONTH($E52),1),L$7&lt;EDATE(DATE(YEAR($E52),MONTH($E52),1),$F52)),$G52,0))</f>
        <v>0</v>
      </c>
      <c r="M52" s="22" t="n">
        <f aca="false">IF($E52="",0,IF(AND(M$7&gt;=DATE(YEAR($E52),MONTH($E52),1),M$7&lt;EDATE(DATE(YEAR($E52),MONTH($E52),1),$F52)),$G52,0))</f>
        <v>0</v>
      </c>
      <c r="N52" s="22" t="n">
        <f aca="false">IF($E52="",0,IF(AND(N$7&gt;=DATE(YEAR($E52),MONTH($E52),1),N$7&lt;EDATE(DATE(YEAR($E52),MONTH($E52),1),$F52)),$G52,0))</f>
        <v>0</v>
      </c>
      <c r="O52" s="22" t="n">
        <f aca="false">IF($E52="",0,IF(AND(O$7&gt;=DATE(YEAR($E52),MONTH($E52),1),O$7&lt;EDATE(DATE(YEAR($E52),MONTH($E52),1),$F52)),$G52,0))</f>
        <v>0</v>
      </c>
      <c r="P52" s="22" t="n">
        <f aca="false">IF($E52="",0,IF(AND(P$7&gt;=DATE(YEAR($E52),MONTH($E52),1),P$7&lt;EDATE(DATE(YEAR($E52),MONTH($E52),1),$F52)),$G52,0))</f>
        <v>0</v>
      </c>
      <c r="Q52" s="22" t="n">
        <f aca="false">IF($E52="",0,IF(AND(Q$7&gt;=DATE(YEAR($E52),MONTH($E52),1),Q$7&lt;EDATE(DATE(YEAR($E52),MONTH($E52),1),$F52)),$G52,0))</f>
        <v>0</v>
      </c>
      <c r="R52" s="22" t="n">
        <f aca="false">IF($E52="",0,IF(AND(R$7&gt;=DATE(YEAR($E52),MONTH($E52),1),R$7&lt;EDATE(DATE(YEAR($E52),MONTH($E52),1),$F52)),$G52,0))</f>
        <v>0</v>
      </c>
      <c r="S52" s="22" t="n">
        <f aca="false">IF($E52="",0,IF(AND(S$7&gt;=DATE(YEAR($E52),MONTH($E52),1),S$7&lt;EDATE(DATE(YEAR($E52),MONTH($E52),1),$F52)),$G52,0))</f>
        <v>0</v>
      </c>
      <c r="T52" s="23" t="n">
        <f aca="false">SUM(H52:S52)</f>
        <v>0</v>
      </c>
      <c r="U52" s="22" t="n">
        <f aca="false">IF(E52="",0,D52-G52*MAX(0,MIN(F52,(($B$5-YEAR(E52))*12+12-MONTH(E52)+1))))</f>
        <v>0</v>
      </c>
    </row>
    <row r="53" customFormat="false" ht="15" hidden="false" customHeight="false" outlineLevel="0" collapsed="false">
      <c r="A53" s="6"/>
      <c r="B53" s="6"/>
      <c r="C53" s="6"/>
      <c r="D53" s="18"/>
      <c r="E53" s="19"/>
      <c r="F53" s="20"/>
      <c r="G53" s="21" t="n">
        <f aca="false">IF(OR(D53="",N(F53)=0),0,D53/F53)</f>
        <v>0</v>
      </c>
      <c r="H53" s="22" t="n">
        <f aca="false">IF($E53="",0,IF(AND(H$7&gt;=DATE(YEAR($E53),MONTH($E53),1),H$7&lt;EDATE(DATE(YEAR($E53),MONTH($E53),1),$F53)),$G53,0))</f>
        <v>0</v>
      </c>
      <c r="I53" s="22" t="n">
        <f aca="false">IF($E53="",0,IF(AND(I$7&gt;=DATE(YEAR($E53),MONTH($E53),1),I$7&lt;EDATE(DATE(YEAR($E53),MONTH($E53),1),$F53)),$G53,0))</f>
        <v>0</v>
      </c>
      <c r="J53" s="22" t="n">
        <f aca="false">IF($E53="",0,IF(AND(J$7&gt;=DATE(YEAR($E53),MONTH($E53),1),J$7&lt;EDATE(DATE(YEAR($E53),MONTH($E53),1),$F53)),$G53,0))</f>
        <v>0</v>
      </c>
      <c r="K53" s="22" t="n">
        <f aca="false">IF($E53="",0,IF(AND(K$7&gt;=DATE(YEAR($E53),MONTH($E53),1),K$7&lt;EDATE(DATE(YEAR($E53),MONTH($E53),1),$F53)),$G53,0))</f>
        <v>0</v>
      </c>
      <c r="L53" s="22" t="n">
        <f aca="false">IF($E53="",0,IF(AND(L$7&gt;=DATE(YEAR($E53),MONTH($E53),1),L$7&lt;EDATE(DATE(YEAR($E53),MONTH($E53),1),$F53)),$G53,0))</f>
        <v>0</v>
      </c>
      <c r="M53" s="22" t="n">
        <f aca="false">IF($E53="",0,IF(AND(M$7&gt;=DATE(YEAR($E53),MONTH($E53),1),M$7&lt;EDATE(DATE(YEAR($E53),MONTH($E53),1),$F53)),$G53,0))</f>
        <v>0</v>
      </c>
      <c r="N53" s="22" t="n">
        <f aca="false">IF($E53="",0,IF(AND(N$7&gt;=DATE(YEAR($E53),MONTH($E53),1),N$7&lt;EDATE(DATE(YEAR($E53),MONTH($E53),1),$F53)),$G53,0))</f>
        <v>0</v>
      </c>
      <c r="O53" s="22" t="n">
        <f aca="false">IF($E53="",0,IF(AND(O$7&gt;=DATE(YEAR($E53),MONTH($E53),1),O$7&lt;EDATE(DATE(YEAR($E53),MONTH($E53),1),$F53)),$G53,0))</f>
        <v>0</v>
      </c>
      <c r="P53" s="22" t="n">
        <f aca="false">IF($E53="",0,IF(AND(P$7&gt;=DATE(YEAR($E53),MONTH($E53),1),P$7&lt;EDATE(DATE(YEAR($E53),MONTH($E53),1),$F53)),$G53,0))</f>
        <v>0</v>
      </c>
      <c r="Q53" s="22" t="n">
        <f aca="false">IF($E53="",0,IF(AND(Q$7&gt;=DATE(YEAR($E53),MONTH($E53),1),Q$7&lt;EDATE(DATE(YEAR($E53),MONTH($E53),1),$F53)),$G53,0))</f>
        <v>0</v>
      </c>
      <c r="R53" s="22" t="n">
        <f aca="false">IF($E53="",0,IF(AND(R$7&gt;=DATE(YEAR($E53),MONTH($E53),1),R$7&lt;EDATE(DATE(YEAR($E53),MONTH($E53),1),$F53)),$G53,0))</f>
        <v>0</v>
      </c>
      <c r="S53" s="22" t="n">
        <f aca="false">IF($E53="",0,IF(AND(S$7&gt;=DATE(YEAR($E53),MONTH($E53),1),S$7&lt;EDATE(DATE(YEAR($E53),MONTH($E53),1),$F53)),$G53,0))</f>
        <v>0</v>
      </c>
      <c r="T53" s="23" t="n">
        <f aca="false">SUM(H53:S53)</f>
        <v>0</v>
      </c>
      <c r="U53" s="22" t="n">
        <f aca="false">IF(E53="",0,D53-G53*MAX(0,MIN(F53,(($B$5-YEAR(E53))*12+12-MONTH(E53)+1))))</f>
        <v>0</v>
      </c>
    </row>
    <row r="54" customFormat="false" ht="15" hidden="false" customHeight="false" outlineLevel="0" collapsed="false">
      <c r="A54" s="6"/>
      <c r="B54" s="6"/>
      <c r="C54" s="6"/>
      <c r="D54" s="18"/>
      <c r="E54" s="19"/>
      <c r="F54" s="20"/>
      <c r="G54" s="21" t="n">
        <f aca="false">IF(OR(D54="",N(F54)=0),0,D54/F54)</f>
        <v>0</v>
      </c>
      <c r="H54" s="22" t="n">
        <f aca="false">IF($E54="",0,IF(AND(H$7&gt;=DATE(YEAR($E54),MONTH($E54),1),H$7&lt;EDATE(DATE(YEAR($E54),MONTH($E54),1),$F54)),$G54,0))</f>
        <v>0</v>
      </c>
      <c r="I54" s="22" t="n">
        <f aca="false">IF($E54="",0,IF(AND(I$7&gt;=DATE(YEAR($E54),MONTH($E54),1),I$7&lt;EDATE(DATE(YEAR($E54),MONTH($E54),1),$F54)),$G54,0))</f>
        <v>0</v>
      </c>
      <c r="J54" s="22" t="n">
        <f aca="false">IF($E54="",0,IF(AND(J$7&gt;=DATE(YEAR($E54),MONTH($E54),1),J$7&lt;EDATE(DATE(YEAR($E54),MONTH($E54),1),$F54)),$G54,0))</f>
        <v>0</v>
      </c>
      <c r="K54" s="22" t="n">
        <f aca="false">IF($E54="",0,IF(AND(K$7&gt;=DATE(YEAR($E54),MONTH($E54),1),K$7&lt;EDATE(DATE(YEAR($E54),MONTH($E54),1),$F54)),$G54,0))</f>
        <v>0</v>
      </c>
      <c r="L54" s="22" t="n">
        <f aca="false">IF($E54="",0,IF(AND(L$7&gt;=DATE(YEAR($E54),MONTH($E54),1),L$7&lt;EDATE(DATE(YEAR($E54),MONTH($E54),1),$F54)),$G54,0))</f>
        <v>0</v>
      </c>
      <c r="M54" s="22" t="n">
        <f aca="false">IF($E54="",0,IF(AND(M$7&gt;=DATE(YEAR($E54),MONTH($E54),1),M$7&lt;EDATE(DATE(YEAR($E54),MONTH($E54),1),$F54)),$G54,0))</f>
        <v>0</v>
      </c>
      <c r="N54" s="22" t="n">
        <f aca="false">IF($E54="",0,IF(AND(N$7&gt;=DATE(YEAR($E54),MONTH($E54),1),N$7&lt;EDATE(DATE(YEAR($E54),MONTH($E54),1),$F54)),$G54,0))</f>
        <v>0</v>
      </c>
      <c r="O54" s="22" t="n">
        <f aca="false">IF($E54="",0,IF(AND(O$7&gt;=DATE(YEAR($E54),MONTH($E54),1),O$7&lt;EDATE(DATE(YEAR($E54),MONTH($E54),1),$F54)),$G54,0))</f>
        <v>0</v>
      </c>
      <c r="P54" s="22" t="n">
        <f aca="false">IF($E54="",0,IF(AND(P$7&gt;=DATE(YEAR($E54),MONTH($E54),1),P$7&lt;EDATE(DATE(YEAR($E54),MONTH($E54),1),$F54)),$G54,0))</f>
        <v>0</v>
      </c>
      <c r="Q54" s="22" t="n">
        <f aca="false">IF($E54="",0,IF(AND(Q$7&gt;=DATE(YEAR($E54),MONTH($E54),1),Q$7&lt;EDATE(DATE(YEAR($E54),MONTH($E54),1),$F54)),$G54,0))</f>
        <v>0</v>
      </c>
      <c r="R54" s="22" t="n">
        <f aca="false">IF($E54="",0,IF(AND(R$7&gt;=DATE(YEAR($E54),MONTH($E54),1),R$7&lt;EDATE(DATE(YEAR($E54),MONTH($E54),1),$F54)),$G54,0))</f>
        <v>0</v>
      </c>
      <c r="S54" s="22" t="n">
        <f aca="false">IF($E54="",0,IF(AND(S$7&gt;=DATE(YEAR($E54),MONTH($E54),1),S$7&lt;EDATE(DATE(YEAR($E54),MONTH($E54),1),$F54)),$G54,0))</f>
        <v>0</v>
      </c>
      <c r="T54" s="23" t="n">
        <f aca="false">SUM(H54:S54)</f>
        <v>0</v>
      </c>
      <c r="U54" s="22" t="n">
        <f aca="false">IF(E54="",0,D54-G54*MAX(0,MIN(F54,(($B$5-YEAR(E54))*12+12-MONTH(E54)+1))))</f>
        <v>0</v>
      </c>
    </row>
    <row r="55" customFormat="false" ht="15" hidden="false" customHeight="false" outlineLevel="0" collapsed="false">
      <c r="A55" s="6"/>
      <c r="B55" s="6"/>
      <c r="C55" s="6"/>
      <c r="D55" s="18"/>
      <c r="E55" s="19"/>
      <c r="F55" s="20"/>
      <c r="G55" s="21" t="n">
        <f aca="false">IF(OR(D55="",N(F55)=0),0,D55/F55)</f>
        <v>0</v>
      </c>
      <c r="H55" s="22" t="n">
        <f aca="false">IF($E55="",0,IF(AND(H$7&gt;=DATE(YEAR($E55),MONTH($E55),1),H$7&lt;EDATE(DATE(YEAR($E55),MONTH($E55),1),$F55)),$G55,0))</f>
        <v>0</v>
      </c>
      <c r="I55" s="22" t="n">
        <f aca="false">IF($E55="",0,IF(AND(I$7&gt;=DATE(YEAR($E55),MONTH($E55),1),I$7&lt;EDATE(DATE(YEAR($E55),MONTH($E55),1),$F55)),$G55,0))</f>
        <v>0</v>
      </c>
      <c r="J55" s="22" t="n">
        <f aca="false">IF($E55="",0,IF(AND(J$7&gt;=DATE(YEAR($E55),MONTH($E55),1),J$7&lt;EDATE(DATE(YEAR($E55),MONTH($E55),1),$F55)),$G55,0))</f>
        <v>0</v>
      </c>
      <c r="K55" s="22" t="n">
        <f aca="false">IF($E55="",0,IF(AND(K$7&gt;=DATE(YEAR($E55),MONTH($E55),1),K$7&lt;EDATE(DATE(YEAR($E55),MONTH($E55),1),$F55)),$G55,0))</f>
        <v>0</v>
      </c>
      <c r="L55" s="22" t="n">
        <f aca="false">IF($E55="",0,IF(AND(L$7&gt;=DATE(YEAR($E55),MONTH($E55),1),L$7&lt;EDATE(DATE(YEAR($E55),MONTH($E55),1),$F55)),$G55,0))</f>
        <v>0</v>
      </c>
      <c r="M55" s="22" t="n">
        <f aca="false">IF($E55="",0,IF(AND(M$7&gt;=DATE(YEAR($E55),MONTH($E55),1),M$7&lt;EDATE(DATE(YEAR($E55),MONTH($E55),1),$F55)),$G55,0))</f>
        <v>0</v>
      </c>
      <c r="N55" s="22" t="n">
        <f aca="false">IF($E55="",0,IF(AND(N$7&gt;=DATE(YEAR($E55),MONTH($E55),1),N$7&lt;EDATE(DATE(YEAR($E55),MONTH($E55),1),$F55)),$G55,0))</f>
        <v>0</v>
      </c>
      <c r="O55" s="22" t="n">
        <f aca="false">IF($E55="",0,IF(AND(O$7&gt;=DATE(YEAR($E55),MONTH($E55),1),O$7&lt;EDATE(DATE(YEAR($E55),MONTH($E55),1),$F55)),$G55,0))</f>
        <v>0</v>
      </c>
      <c r="P55" s="22" t="n">
        <f aca="false">IF($E55="",0,IF(AND(P$7&gt;=DATE(YEAR($E55),MONTH($E55),1),P$7&lt;EDATE(DATE(YEAR($E55),MONTH($E55),1),$F55)),$G55,0))</f>
        <v>0</v>
      </c>
      <c r="Q55" s="22" t="n">
        <f aca="false">IF($E55="",0,IF(AND(Q$7&gt;=DATE(YEAR($E55),MONTH($E55),1),Q$7&lt;EDATE(DATE(YEAR($E55),MONTH($E55),1),$F55)),$G55,0))</f>
        <v>0</v>
      </c>
      <c r="R55" s="22" t="n">
        <f aca="false">IF($E55="",0,IF(AND(R$7&gt;=DATE(YEAR($E55),MONTH($E55),1),R$7&lt;EDATE(DATE(YEAR($E55),MONTH($E55),1),$F55)),$G55,0))</f>
        <v>0</v>
      </c>
      <c r="S55" s="22" t="n">
        <f aca="false">IF($E55="",0,IF(AND(S$7&gt;=DATE(YEAR($E55),MONTH($E55),1),S$7&lt;EDATE(DATE(YEAR($E55),MONTH($E55),1),$F55)),$G55,0))</f>
        <v>0</v>
      </c>
      <c r="T55" s="23" t="n">
        <f aca="false">SUM(H55:S55)</f>
        <v>0</v>
      </c>
      <c r="U55" s="22" t="n">
        <f aca="false">IF(E55="",0,D55-G55*MAX(0,MIN(F55,(($B$5-YEAR(E55))*12+12-MONTH(E55)+1))))</f>
        <v>0</v>
      </c>
    </row>
    <row r="56" customFormat="false" ht="15" hidden="false" customHeight="false" outlineLevel="0" collapsed="false">
      <c r="A56" s="6"/>
      <c r="B56" s="6"/>
      <c r="C56" s="6"/>
      <c r="D56" s="18"/>
      <c r="E56" s="19"/>
      <c r="F56" s="20"/>
      <c r="G56" s="21" t="n">
        <f aca="false">IF(OR(D56="",N(F56)=0),0,D56/F56)</f>
        <v>0</v>
      </c>
      <c r="H56" s="22" t="n">
        <f aca="false">IF($E56="",0,IF(AND(H$7&gt;=DATE(YEAR($E56),MONTH($E56),1),H$7&lt;EDATE(DATE(YEAR($E56),MONTH($E56),1),$F56)),$G56,0))</f>
        <v>0</v>
      </c>
      <c r="I56" s="22" t="n">
        <f aca="false">IF($E56="",0,IF(AND(I$7&gt;=DATE(YEAR($E56),MONTH($E56),1),I$7&lt;EDATE(DATE(YEAR($E56),MONTH($E56),1),$F56)),$G56,0))</f>
        <v>0</v>
      </c>
      <c r="J56" s="22" t="n">
        <f aca="false">IF($E56="",0,IF(AND(J$7&gt;=DATE(YEAR($E56),MONTH($E56),1),J$7&lt;EDATE(DATE(YEAR($E56),MONTH($E56),1),$F56)),$G56,0))</f>
        <v>0</v>
      </c>
      <c r="K56" s="22" t="n">
        <f aca="false">IF($E56="",0,IF(AND(K$7&gt;=DATE(YEAR($E56),MONTH($E56),1),K$7&lt;EDATE(DATE(YEAR($E56),MONTH($E56),1),$F56)),$G56,0))</f>
        <v>0</v>
      </c>
      <c r="L56" s="22" t="n">
        <f aca="false">IF($E56="",0,IF(AND(L$7&gt;=DATE(YEAR($E56),MONTH($E56),1),L$7&lt;EDATE(DATE(YEAR($E56),MONTH($E56),1),$F56)),$G56,0))</f>
        <v>0</v>
      </c>
      <c r="M56" s="22" t="n">
        <f aca="false">IF($E56="",0,IF(AND(M$7&gt;=DATE(YEAR($E56),MONTH($E56),1),M$7&lt;EDATE(DATE(YEAR($E56),MONTH($E56),1),$F56)),$G56,0))</f>
        <v>0</v>
      </c>
      <c r="N56" s="22" t="n">
        <f aca="false">IF($E56="",0,IF(AND(N$7&gt;=DATE(YEAR($E56),MONTH($E56),1),N$7&lt;EDATE(DATE(YEAR($E56),MONTH($E56),1),$F56)),$G56,0))</f>
        <v>0</v>
      </c>
      <c r="O56" s="22" t="n">
        <f aca="false">IF($E56="",0,IF(AND(O$7&gt;=DATE(YEAR($E56),MONTH($E56),1),O$7&lt;EDATE(DATE(YEAR($E56),MONTH($E56),1),$F56)),$G56,0))</f>
        <v>0</v>
      </c>
      <c r="P56" s="22" t="n">
        <f aca="false">IF($E56="",0,IF(AND(P$7&gt;=DATE(YEAR($E56),MONTH($E56),1),P$7&lt;EDATE(DATE(YEAR($E56),MONTH($E56),1),$F56)),$G56,0))</f>
        <v>0</v>
      </c>
      <c r="Q56" s="22" t="n">
        <f aca="false">IF($E56="",0,IF(AND(Q$7&gt;=DATE(YEAR($E56),MONTH($E56),1),Q$7&lt;EDATE(DATE(YEAR($E56),MONTH($E56),1),$F56)),$G56,0))</f>
        <v>0</v>
      </c>
      <c r="R56" s="22" t="n">
        <f aca="false">IF($E56="",0,IF(AND(R$7&gt;=DATE(YEAR($E56),MONTH($E56),1),R$7&lt;EDATE(DATE(YEAR($E56),MONTH($E56),1),$F56)),$G56,0))</f>
        <v>0</v>
      </c>
      <c r="S56" s="22" t="n">
        <f aca="false">IF($E56="",0,IF(AND(S$7&gt;=DATE(YEAR($E56),MONTH($E56),1),S$7&lt;EDATE(DATE(YEAR($E56),MONTH($E56),1),$F56)),$G56,0))</f>
        <v>0</v>
      </c>
      <c r="T56" s="23" t="n">
        <f aca="false">SUM(H56:S56)</f>
        <v>0</v>
      </c>
      <c r="U56" s="22" t="n">
        <f aca="false">IF(E56="",0,D56-G56*MAX(0,MIN(F56,(($B$5-YEAR(E56))*12+12-MONTH(E56)+1))))</f>
        <v>0</v>
      </c>
    </row>
    <row r="57" customFormat="false" ht="15" hidden="false" customHeight="false" outlineLevel="0" collapsed="false">
      <c r="A57" s="6"/>
      <c r="B57" s="6"/>
      <c r="C57" s="6"/>
      <c r="D57" s="18"/>
      <c r="E57" s="19"/>
      <c r="F57" s="20"/>
      <c r="G57" s="21" t="n">
        <f aca="false">IF(OR(D57="",N(F57)=0),0,D57/F57)</f>
        <v>0</v>
      </c>
      <c r="H57" s="22" t="n">
        <f aca="false">IF($E57="",0,IF(AND(H$7&gt;=DATE(YEAR($E57),MONTH($E57),1),H$7&lt;EDATE(DATE(YEAR($E57),MONTH($E57),1),$F57)),$G57,0))</f>
        <v>0</v>
      </c>
      <c r="I57" s="22" t="n">
        <f aca="false">IF($E57="",0,IF(AND(I$7&gt;=DATE(YEAR($E57),MONTH($E57),1),I$7&lt;EDATE(DATE(YEAR($E57),MONTH($E57),1),$F57)),$G57,0))</f>
        <v>0</v>
      </c>
      <c r="J57" s="22" t="n">
        <f aca="false">IF($E57="",0,IF(AND(J$7&gt;=DATE(YEAR($E57),MONTH($E57),1),J$7&lt;EDATE(DATE(YEAR($E57),MONTH($E57),1),$F57)),$G57,0))</f>
        <v>0</v>
      </c>
      <c r="K57" s="22" t="n">
        <f aca="false">IF($E57="",0,IF(AND(K$7&gt;=DATE(YEAR($E57),MONTH($E57),1),K$7&lt;EDATE(DATE(YEAR($E57),MONTH($E57),1),$F57)),$G57,0))</f>
        <v>0</v>
      </c>
      <c r="L57" s="22" t="n">
        <f aca="false">IF($E57="",0,IF(AND(L$7&gt;=DATE(YEAR($E57),MONTH($E57),1),L$7&lt;EDATE(DATE(YEAR($E57),MONTH($E57),1),$F57)),$G57,0))</f>
        <v>0</v>
      </c>
      <c r="M57" s="22" t="n">
        <f aca="false">IF($E57="",0,IF(AND(M$7&gt;=DATE(YEAR($E57),MONTH($E57),1),M$7&lt;EDATE(DATE(YEAR($E57),MONTH($E57),1),$F57)),$G57,0))</f>
        <v>0</v>
      </c>
      <c r="N57" s="22" t="n">
        <f aca="false">IF($E57="",0,IF(AND(N$7&gt;=DATE(YEAR($E57),MONTH($E57),1),N$7&lt;EDATE(DATE(YEAR($E57),MONTH($E57),1),$F57)),$G57,0))</f>
        <v>0</v>
      </c>
      <c r="O57" s="22" t="n">
        <f aca="false">IF($E57="",0,IF(AND(O$7&gt;=DATE(YEAR($E57),MONTH($E57),1),O$7&lt;EDATE(DATE(YEAR($E57),MONTH($E57),1),$F57)),$G57,0))</f>
        <v>0</v>
      </c>
      <c r="P57" s="22" t="n">
        <f aca="false">IF($E57="",0,IF(AND(P$7&gt;=DATE(YEAR($E57),MONTH($E57),1),P$7&lt;EDATE(DATE(YEAR($E57),MONTH($E57),1),$F57)),$G57,0))</f>
        <v>0</v>
      </c>
      <c r="Q57" s="22" t="n">
        <f aca="false">IF($E57="",0,IF(AND(Q$7&gt;=DATE(YEAR($E57),MONTH($E57),1),Q$7&lt;EDATE(DATE(YEAR($E57),MONTH($E57),1),$F57)),$G57,0))</f>
        <v>0</v>
      </c>
      <c r="R57" s="22" t="n">
        <f aca="false">IF($E57="",0,IF(AND(R$7&gt;=DATE(YEAR($E57),MONTH($E57),1),R$7&lt;EDATE(DATE(YEAR($E57),MONTH($E57),1),$F57)),$G57,0))</f>
        <v>0</v>
      </c>
      <c r="S57" s="22" t="n">
        <f aca="false">IF($E57="",0,IF(AND(S$7&gt;=DATE(YEAR($E57),MONTH($E57),1),S$7&lt;EDATE(DATE(YEAR($E57),MONTH($E57),1),$F57)),$G57,0))</f>
        <v>0</v>
      </c>
      <c r="T57" s="23" t="n">
        <f aca="false">SUM(H57:S57)</f>
        <v>0</v>
      </c>
      <c r="U57" s="22" t="n">
        <f aca="false">IF(E57="",0,D57-G57*MAX(0,MIN(F57,(($B$5-YEAR(E57))*12+12-MONTH(E57)+1))))</f>
        <v>0</v>
      </c>
    </row>
    <row r="58" customFormat="false" ht="15" hidden="false" customHeight="false" outlineLevel="0" collapsed="false">
      <c r="A58" s="14" t="s">
        <v>40</v>
      </c>
      <c r="D58" s="24" t="n">
        <f aca="false">SUM(D8:D57)</f>
        <v>6960</v>
      </c>
      <c r="G58" s="24" t="n">
        <f aca="false">SUM(G8:G57)</f>
        <v>580</v>
      </c>
      <c r="H58" s="24" t="n">
        <f aca="false">SUM(H8:H57)</f>
        <v>180</v>
      </c>
      <c r="I58" s="24" t="n">
        <f aca="false">SUM(I8:I57)</f>
        <v>180</v>
      </c>
      <c r="J58" s="24" t="n">
        <f aca="false">SUM(J8:J57)</f>
        <v>180</v>
      </c>
      <c r="K58" s="24" t="n">
        <f aca="false">SUM(K8:K57)</f>
        <v>580</v>
      </c>
      <c r="L58" s="24" t="n">
        <f aca="false">SUM(L8:L57)</f>
        <v>580</v>
      </c>
      <c r="M58" s="24" t="n">
        <f aca="false">SUM(M8:M57)</f>
        <v>580</v>
      </c>
      <c r="N58" s="24" t="n">
        <f aca="false">SUM(N8:N57)</f>
        <v>580</v>
      </c>
      <c r="O58" s="24" t="n">
        <f aca="false">SUM(O8:O57)</f>
        <v>580</v>
      </c>
      <c r="P58" s="24" t="n">
        <f aca="false">SUM(P8:P57)</f>
        <v>580</v>
      </c>
      <c r="Q58" s="24" t="n">
        <f aca="false">SUM(Q8:Q57)</f>
        <v>400</v>
      </c>
      <c r="R58" s="24" t="n">
        <f aca="false">SUM(R8:R57)</f>
        <v>400</v>
      </c>
      <c r="S58" s="24" t="n">
        <f aca="false">SUM(S8:S57)</f>
        <v>400</v>
      </c>
      <c r="T58" s="24" t="n">
        <f aca="false">SUM(T8:T57)</f>
        <v>5220</v>
      </c>
      <c r="U58" s="24" t="n">
        <f aca="false">SUM(U8:U57)</f>
        <v>1200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3" min="2" style="1" width="14"/>
  </cols>
  <sheetData>
    <row r="1" customFormat="false" ht="19.7" hidden="false" customHeight="false" outlineLevel="0" collapsed="false">
      <c r="A1" s="10" t="s">
        <v>41</v>
      </c>
    </row>
    <row r="2" customFormat="false" ht="15" hidden="false" customHeight="false" outlineLevel="0" collapsed="false">
      <c r="A2" s="3" t="s">
        <v>20</v>
      </c>
    </row>
    <row r="3" customFormat="false" ht="15" hidden="false" customHeight="false" outlineLevel="0" collapsed="false">
      <c r="A3" s="11" t="s">
        <v>21</v>
      </c>
      <c r="B3" s="12" t="s">
        <v>22</v>
      </c>
      <c r="C3" s="13" t="s">
        <v>23</v>
      </c>
    </row>
    <row r="5" customFormat="false" ht="15" hidden="false" customHeight="false" outlineLevel="0" collapsed="false">
      <c r="A5" s="14" t="s">
        <v>42</v>
      </c>
      <c r="B5" s="15" t="n">
        <v>1</v>
      </c>
      <c r="C5" s="25" t="str">
        <f aca="false">TEXT(DATE(Schedule!B5,B5,1),"mmmm yyyy")</f>
        <v>January 2026</v>
      </c>
    </row>
    <row r="7" customFormat="false" ht="30" hidden="false" customHeight="true" outlineLevel="0" collapsed="false">
      <c r="A7" s="16" t="s">
        <v>43</v>
      </c>
      <c r="B7" s="16" t="s">
        <v>44</v>
      </c>
      <c r="C7" s="16" t="s">
        <v>45</v>
      </c>
    </row>
    <row r="8" customFormat="false" ht="15" hidden="false" customHeight="false" outlineLevel="0" collapsed="false">
      <c r="A8" s="26" t="s">
        <v>36</v>
      </c>
      <c r="B8" s="21" t="n">
        <f aca="false">SUMPRODUCT((Schedule!$C$8:$C$57=A8)*INDEX(Schedule!$H$8:$S$57,0,$B$5))</f>
        <v>0</v>
      </c>
    </row>
    <row r="9" customFormat="false" ht="15" hidden="false" customHeight="false" outlineLevel="0" collapsed="false">
      <c r="A9" s="26" t="s">
        <v>39</v>
      </c>
      <c r="B9" s="21" t="n">
        <f aca="false">SUMPRODUCT((Schedule!$C$8:$C$57=A9)*INDEX(Schedule!$H$8:$S$57,0,$B$5))</f>
        <v>180</v>
      </c>
    </row>
    <row r="10" customFormat="false" ht="15" hidden="false" customHeight="false" outlineLevel="0" collapsed="false">
      <c r="A10" s="26" t="s">
        <v>46</v>
      </c>
      <c r="B10" s="21" t="n">
        <f aca="false">SUMPRODUCT((Schedule!$C$8:$C$57=A10)*INDEX(Schedule!$H$8:$S$57,0,$B$5))</f>
        <v>0</v>
      </c>
    </row>
    <row r="11" customFormat="false" ht="15" hidden="false" customHeight="false" outlineLevel="0" collapsed="false">
      <c r="A11" s="26" t="s">
        <v>47</v>
      </c>
      <c r="B11" s="21" t="n">
        <f aca="false">SUMPRODUCT((Schedule!$C$8:$C$57=A11)*INDEX(Schedule!$H$8:$S$57,0,$B$5))</f>
        <v>0</v>
      </c>
    </row>
    <row r="12" customFormat="false" ht="15" hidden="false" customHeight="false" outlineLevel="0" collapsed="false">
      <c r="A12" s="26" t="s">
        <v>48</v>
      </c>
      <c r="B12" s="21" t="n">
        <f aca="false">SUMPRODUCT((Schedule!$C$8:$C$57=A12)*INDEX(Schedule!$H$8:$S$57,0,$B$5))</f>
        <v>0</v>
      </c>
    </row>
    <row r="13" customFormat="false" ht="15" hidden="false" customHeight="false" outlineLevel="0" collapsed="false">
      <c r="A13" s="26" t="s">
        <v>49</v>
      </c>
      <c r="B13" s="21" t="n">
        <f aca="false">SUMPRODUCT((Schedule!$C$8:$C$57=A13)*INDEX(Schedule!$H$8:$S$57,0,$B$5))</f>
        <v>0</v>
      </c>
    </row>
    <row r="14" customFormat="false" ht="15" hidden="false" customHeight="false" outlineLevel="0" collapsed="false">
      <c r="A14" s="27" t="s">
        <v>50</v>
      </c>
      <c r="B14" s="21" t="n">
        <f aca="false">INDEX(Schedule!$H$58:$S$58,1,$B$5)-SUM(B8:B13)</f>
        <v>0</v>
      </c>
    </row>
    <row r="15" customFormat="false" ht="15" hidden="false" customHeight="false" outlineLevel="0" collapsed="false">
      <c r="A15" s="26" t="s">
        <v>51</v>
      </c>
      <c r="C15" s="21" t="n">
        <f aca="false">SUM(B8:B14)</f>
        <v>180</v>
      </c>
    </row>
    <row r="16" customFormat="false" ht="15" hidden="false" customHeight="false" outlineLevel="0" collapsed="false">
      <c r="A16" s="14" t="s">
        <v>52</v>
      </c>
      <c r="B16" s="28" t="n">
        <f aca="false">SUM(B8:B15)</f>
        <v>180</v>
      </c>
      <c r="C16" s="28" t="n">
        <f aca="false">SUM(C8:C15)</f>
        <v>180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2026-10-18T05:09:15Z</dcterms:created>
  <dc:creator>openpyxl</dc:creator>
  <dc:description/>
  <dc:language>en-US</dc:language>
  <cp:lastModifiedBy/>
  <dcterms:modified xsi:type="dcterms:W3CDTF">2026-10-18T05:09:15Z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