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Tracker"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<sst xmlns="http://schemas.openxmlformats.org/spreadsheetml/2006/main" count="55" uniqueCount="52">
  <si>
    <t xml:space="preserve">Invoice &amp; Billing Tracker</t>
  </si>
  <si>
    <t xml:space="preserve">Bean Counter Buddy · Free template</t>
  </si>
  <si>
    <t xml:space="preserve">Track every open invoice by client. Days past due, aging bucket, and an aging summary update automatically from the as-of date.</t>
  </si>
  <si>
    <t xml:space="preserve">HOW TO USE</t>
  </si>
  <si>
    <t xml:space="preserve">1.</t>
  </si>
  <si>
    <t xml:space="preserve">The As-of Date defaults to today. Change it to see aging as of a specific date (e.g., month-end).</t>
  </si>
  <si>
    <t xml:space="preserve">2.</t>
  </si>
  <si>
    <t xml:space="preserve">Add one row per invoice: number, client, invoice date, terms, amount, and amount paid so far.</t>
  </si>
  <si>
    <t xml:space="preserve">3.</t>
  </si>
  <si>
    <t xml:space="preserve">Due date, balance, days past due, and aging bucket calculate automatically.</t>
  </si>
  <si>
    <t xml:space="preserve">4.</t>
  </si>
  <si>
    <t xml:space="preserve">Review the Aging Summary at the top to see how much is current vs. past due.</t>
  </si>
  <si>
    <t xml:space="preserve">5.</t>
  </si>
  <si>
    <t xml:space="preserve">Rows shaded red are 90+ days past due and need immediate follow-up.</t>
  </si>
  <si>
    <t xml:space="preserve">COLOR KEY</t>
  </si>
  <si>
    <t xml:space="preserve">Blue text on yellow = input cells you fill in</t>
  </si>
  <si>
    <t xml:space="preserve">Black text = formulas that calculate automatically (no need to edit)</t>
  </si>
  <si>
    <t xml:space="preserve">NOTES</t>
  </si>
  <si>
    <t xml:space="preserve">Three example rows are included. Overwrite or delete them.</t>
  </si>
  <si>
    <t xml:space="preserve">The tracker has room for 200 invoices.</t>
  </si>
  <si>
    <t xml:space="preserve">This template is provided for general informational purposes and is not tax, legal, or accounting advice. Confirm rates and rules with your CPA or the relevant agency before relying on them.</t>
  </si>
  <si>
    <t xml:space="preserve">Bean Counter Buddy</t>
  </si>
  <si>
    <t xml:space="preserve">Legend:</t>
  </si>
  <si>
    <t xml:space="preserve">Input (edit me)</t>
  </si>
  <si>
    <t xml:space="preserve">Formula (auto)</t>
  </si>
  <si>
    <t xml:space="preserve">As-of Date</t>
  </si>
  <si>
    <t xml:space="preserve">AGING SUMMARY</t>
  </si>
  <si>
    <t xml:space="preserve"># Invoices</t>
  </si>
  <si>
    <t xml:space="preserve">Balance</t>
  </si>
  <si>
    <t xml:space="preserve">% of AR</t>
  </si>
  <si>
    <t xml:space="preserve">Current</t>
  </si>
  <si>
    <t xml:space="preserve">1-30</t>
  </si>
  <si>
    <t xml:space="preserve">31-60</t>
  </si>
  <si>
    <t xml:space="preserve">61-90</t>
  </si>
  <si>
    <t xml:space="preserve">90+</t>
  </si>
  <si>
    <t xml:space="preserve">Paid</t>
  </si>
  <si>
    <t xml:space="preserve">Total Open AR</t>
  </si>
  <si>
    <t xml:space="preserve">Invoice #</t>
  </si>
  <si>
    <t xml:space="preserve">Client</t>
  </si>
  <si>
    <t xml:space="preserve">Invoice Date</t>
  </si>
  <si>
    <t xml:space="preserve">Terms (days)</t>
  </si>
  <si>
    <t xml:space="preserve">Due Date</t>
  </si>
  <si>
    <t xml:space="preserve">Amount</t>
  </si>
  <si>
    <t xml:space="preserve">Days Past Due</t>
  </si>
  <si>
    <t xml:space="preserve">Aging</t>
  </si>
  <si>
    <t xml:space="preserve">Notes</t>
  </si>
  <si>
    <t xml:space="preserve">INV-1001</t>
  </si>
  <si>
    <t xml:space="preserve">Acme Corp</t>
  </si>
  <si>
    <t xml:space="preserve">INV-1002</t>
  </si>
  <si>
    <t xml:space="preserve">Brightline LLC</t>
  </si>
  <si>
    <t xml:space="preserve">INV-1003</t>
  </si>
  <si>
    <t xml:space="preserve">Coastal Dental</t>
  </si>
</sst>
</file>

<file path=xl/styles.xml><?xml version="1.0" encoding="utf-8"?>
<styleSheet xmlns="http://schemas.openxmlformats.org/spreadsheetml/2006/main">
  <numFmts count="5">
    <numFmt numFmtId="164" formatCode="General"/>
    <numFmt numFmtId="165" formatCode="mm/dd/yyyy"/>
    <numFmt numFmtId="166" formatCode="#,##0;\(#,##0\);\-"/>
    <numFmt numFmtId="167" formatCode="\$#,##0.00;&quot;($&quot;#,##0.00\);\-"/>
    <numFmt numFmtId="168" formatCode="0.0%;\(0.0%\);\-"/>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8"/>
      <color rgb="FF0F1F3D"/>
      <name val="Arial"/>
      <family val="0"/>
      <charset val="1"/>
    </font>
    <font>
      <sz val="10"/>
      <color rgb="FF000000"/>
      <name val="Arial"/>
      <family val="0"/>
      <charset val="1"/>
    </font>
    <font>
      <b val="true"/>
      <sz val="10"/>
      <color rgb="FF000000"/>
      <name val="Arial"/>
      <family val="0"/>
      <charset val="1"/>
    </font>
    <font>
      <b val="true"/>
      <sz val="9"/>
      <color rgb="FFFFFFFF"/>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6" fontId="18" fillId="0" borderId="0" xfId="0" applyFont="true" applyBorder="false" applyAlignment="true" applyProtection="true">
      <alignment horizontal="general" vertical="bottom" textRotation="0" wrapText="false" indent="0" shrinkToFit="false"/>
      <protection locked="true" hidden="false"/>
    </xf>
    <xf numFmtId="167" fontId="18" fillId="0" borderId="0" xfId="0" applyFont="true" applyBorder="false" applyAlignment="true" applyProtection="true">
      <alignment horizontal="general" vertical="bottom" textRotation="0" wrapText="false" indent="0" shrinkToFit="false"/>
      <protection locked="true" hidden="false"/>
    </xf>
    <xf numFmtId="168" fontId="18" fillId="0" borderId="0" xfId="0" applyFont="true" applyBorder="false" applyAlignment="true" applyProtection="true">
      <alignment horizontal="general" vertical="bottom" textRotation="0" wrapText="false" indent="0" shrinkToFit="false"/>
      <protection locked="true" hidden="false"/>
    </xf>
    <xf numFmtId="167" fontId="19" fillId="0" borderId="2" xfId="0" applyFont="true" applyBorder="true" applyAlignment="true" applyProtection="true">
      <alignment horizontal="general" vertical="bottom" textRotation="0" wrapText="false" indent="0" shrinkToFit="false"/>
      <protection locked="true" hidden="false"/>
    </xf>
    <xf numFmtId="164" fontId="20" fillId="4" borderId="1" xfId="0" applyFont="true" applyBorder="true" applyAlignment="true" applyProtection="true">
      <alignment horizontal="center" vertical="center" textRotation="0" wrapText="tru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5" fontId="18" fillId="0" borderId="0" xfId="0" applyFont="true" applyBorder="false" applyAlignment="true" applyProtection="true">
      <alignment horizontal="general" vertical="bottom" textRotation="0" wrapText="fals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91B1B"/>
      </font>
      <fill>
        <patternFill>
          <bgColor rgb="FFFEE2E2"/>
        </patternFill>
      </fill>
    </dxf>
    <dxf>
      <font>
        <name val="Arial"/>
        <charset val="1"/>
        <family val="0"/>
        <b val="1"/>
        <color rgb="FF166534"/>
      </font>
      <fill>
        <patternFill>
          <bgColor rgb="FFDCFCE7"/>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FFF99"/>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91B1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30" hidden="false" customHeight="true" outlineLevel="0" collapsed="false">
      <c r="A7" s="5" t="s">
        <v>4</v>
      </c>
      <c r="B7" s="4" t="s">
        <v>5</v>
      </c>
    </row>
    <row r="8" customFormat="false" ht="15.75" hidden="false" customHeight="true" outlineLevel="0" collapsed="false">
      <c r="A8" s="5" t="s">
        <v>6</v>
      </c>
      <c r="B8" s="4" t="s">
        <v>7</v>
      </c>
    </row>
    <row r="9" customFormat="false" ht="15.75" hidden="false" customHeight="true" outlineLevel="0" collapsed="false">
      <c r="A9" s="5" t="s">
        <v>8</v>
      </c>
      <c r="B9" s="4" t="s">
        <v>9</v>
      </c>
    </row>
    <row r="10" customFormat="false" ht="15.75" hidden="false" customHeight="true" outlineLevel="0" collapsed="false">
      <c r="A10" s="5" t="s">
        <v>10</v>
      </c>
      <c r="B10" s="4" t="s">
        <v>11</v>
      </c>
    </row>
    <row r="11" customFormat="false" ht="15.75" hidden="false" customHeight="true" outlineLevel="0" collapsed="false">
      <c r="A11" s="5" t="s">
        <v>12</v>
      </c>
      <c r="B11" s="4" t="s">
        <v>13</v>
      </c>
    </row>
    <row r="13" customFormat="false" ht="15" hidden="false" customHeight="false" outlineLevel="0" collapsed="false">
      <c r="B13" s="5" t="s">
        <v>14</v>
      </c>
    </row>
    <row r="14" customFormat="false" ht="15" hidden="false" customHeight="false" outlineLevel="0" collapsed="false">
      <c r="B14" s="6" t="s">
        <v>15</v>
      </c>
    </row>
    <row r="15" customFormat="false" ht="15" hidden="false" customHeight="false" outlineLevel="0" collapsed="false">
      <c r="B15" s="7" t="s">
        <v>16</v>
      </c>
    </row>
    <row r="17" customFormat="false" ht="15" hidden="false" customHeight="false" outlineLevel="0" collapsed="false">
      <c r="B17" s="5" t="s">
        <v>17</v>
      </c>
    </row>
    <row r="18" customFormat="false" ht="15" hidden="false" customHeight="true" outlineLevel="0" collapsed="false">
      <c r="B18" s="8" t="s">
        <v>18</v>
      </c>
    </row>
    <row r="19" customFormat="false" ht="15" hidden="false" customHeight="true" outlineLevel="0" collapsed="false">
      <c r="B19" s="8" t="s">
        <v>19</v>
      </c>
    </row>
    <row r="21" customFormat="false" ht="25.5" hidden="false" customHeight="true" outlineLevel="0" collapsed="false">
      <c r="B21" s="9"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2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5" topLeftCell="A1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4"/>
    <col collapsed="false" customWidth="true" hidden="false" outlineLevel="0" max="3" min="3" style="1" width="12"/>
    <col collapsed="false" customWidth="true" hidden="false" outlineLevel="0" max="4" min="4" style="1" width="9"/>
    <col collapsed="false" customWidth="true" hidden="false" outlineLevel="0" max="5" min="5" style="1" width="12"/>
    <col collapsed="false" customWidth="true" hidden="false" outlineLevel="0" max="8" min="6" style="1" width="13"/>
    <col collapsed="false" customWidth="true" hidden="false" outlineLevel="0" max="9" min="9" style="1" width="11"/>
    <col collapsed="false" customWidth="true" hidden="false" outlineLevel="0" max="10" min="10" style="1" width="12"/>
    <col collapsed="false" customWidth="true" hidden="false" outlineLevel="0" max="11" min="11" style="1" width="30"/>
  </cols>
  <sheetData>
    <row r="1" customFormat="false" ht="19.7" hidden="false" customHeight="false" outlineLevel="0" collapsed="false">
      <c r="A1" s="10" t="s">
        <v>0</v>
      </c>
    </row>
    <row r="2" customFormat="false" ht="15" hidden="false" customHeight="false" outlineLevel="0" collapsed="false">
      <c r="A2" s="3" t="s">
        <v>21</v>
      </c>
    </row>
    <row r="3" customFormat="false" ht="15" hidden="false" customHeight="false" outlineLevel="0" collapsed="false">
      <c r="A3" s="11" t="s">
        <v>22</v>
      </c>
      <c r="B3" s="12" t="s">
        <v>23</v>
      </c>
      <c r="C3" s="13" t="s">
        <v>24</v>
      </c>
    </row>
    <row r="5" customFormat="false" ht="15" hidden="false" customHeight="false" outlineLevel="0" collapsed="false">
      <c r="A5" s="14" t="s">
        <v>25</v>
      </c>
      <c r="B5" s="15" t="n">
        <f aca="true">TODAY()</f>
        <v>46312</v>
      </c>
      <c r="D5" s="5" t="s">
        <v>26</v>
      </c>
      <c r="E5" s="16" t="s">
        <v>27</v>
      </c>
      <c r="F5" s="16" t="s">
        <v>28</v>
      </c>
      <c r="G5" s="16" t="s">
        <v>29</v>
      </c>
    </row>
    <row r="6" customFormat="false" ht="15" hidden="false" customHeight="false" outlineLevel="0" collapsed="false">
      <c r="D6" s="17" t="s">
        <v>30</v>
      </c>
      <c r="E6" s="18" t="n">
        <f aca="false">COUNTIF($J$16:$J$215,D6)</f>
        <v>0</v>
      </c>
      <c r="F6" s="19" t="n">
        <f aca="false">SUMIF($J$16:$J$215,D6,$H$16:$H$215)</f>
        <v>0</v>
      </c>
      <c r="G6" s="20" t="n">
        <f aca="false">IFERROR(F6/$F$13,0)</f>
        <v>0</v>
      </c>
    </row>
    <row r="7" customFormat="false" ht="15" hidden="false" customHeight="false" outlineLevel="0" collapsed="false">
      <c r="D7" s="17" t="s">
        <v>31</v>
      </c>
      <c r="E7" s="18" t="n">
        <f aca="false">COUNTIF($J$16:$J$215,D7)</f>
        <v>1</v>
      </c>
      <c r="F7" s="19" t="n">
        <f aca="false">SUMIF($J$16:$J$215,D7,$H$16:$H$215)</f>
        <v>4500</v>
      </c>
      <c r="G7" s="20" t="n">
        <f aca="false">IFERROR(F7/$F$13,0)</f>
        <v>0.5625</v>
      </c>
    </row>
    <row r="8" customFormat="false" ht="15" hidden="false" customHeight="false" outlineLevel="0" collapsed="false">
      <c r="D8" s="17" t="s">
        <v>32</v>
      </c>
      <c r="E8" s="18" t="n">
        <f aca="false">COUNTIF($J$16:$J$215,D8)</f>
        <v>0</v>
      </c>
      <c r="F8" s="19" t="n">
        <f aca="false">SUMIF($J$16:$J$215,D8,$H$16:$H$215)</f>
        <v>0</v>
      </c>
      <c r="G8" s="20" t="n">
        <f aca="false">IFERROR(F8/$F$13,0)</f>
        <v>0</v>
      </c>
    </row>
    <row r="9" customFormat="false" ht="15" hidden="false" customHeight="false" outlineLevel="0" collapsed="false">
      <c r="D9" s="17" t="s">
        <v>33</v>
      </c>
      <c r="E9" s="18" t="n">
        <f aca="false">COUNTIF($J$16:$J$215,D9)</f>
        <v>1</v>
      </c>
      <c r="F9" s="19" t="n">
        <f aca="false">SUMIF($J$16:$J$215,D9,$H$16:$H$215)</f>
        <v>1700</v>
      </c>
      <c r="G9" s="20" t="n">
        <f aca="false">IFERROR(F9/$F$13,0)</f>
        <v>0.2125</v>
      </c>
    </row>
    <row r="10" customFormat="false" ht="15" hidden="false" customHeight="false" outlineLevel="0" collapsed="false">
      <c r="D10" s="17" t="s">
        <v>34</v>
      </c>
      <c r="E10" s="18" t="n">
        <f aca="false">COUNTIF($J$16:$J$215,D10)</f>
        <v>1</v>
      </c>
      <c r="F10" s="19" t="n">
        <f aca="false">SUMIF($J$16:$J$215,D10,$H$16:$H$215)</f>
        <v>1800</v>
      </c>
      <c r="G10" s="20" t="n">
        <f aca="false">IFERROR(F10/$F$13,0)</f>
        <v>0.225</v>
      </c>
    </row>
    <row r="11" customFormat="false" ht="15" hidden="false" customHeight="false" outlineLevel="0" collapsed="false">
      <c r="D11" s="17" t="s">
        <v>35</v>
      </c>
      <c r="E11" s="18" t="n">
        <f aca="false">COUNTIF($J$16:$J$215,D11)</f>
        <v>0</v>
      </c>
      <c r="F11" s="19" t="n">
        <f aca="false">SUMIF($J$16:$J$215,D11,$H$16:$H$215)</f>
        <v>0</v>
      </c>
      <c r="G11" s="20" t="n">
        <f aca="false">IFERROR(F11/$F$13,0)</f>
        <v>0</v>
      </c>
    </row>
    <row r="13" customFormat="false" ht="15" hidden="false" customHeight="false" outlineLevel="0" collapsed="false">
      <c r="D13" s="14" t="s">
        <v>36</v>
      </c>
      <c r="F13" s="21" t="n">
        <f aca="false">SUM(F6:F10)</f>
        <v>8000</v>
      </c>
    </row>
    <row r="15" customFormat="false" ht="30" hidden="false" customHeight="true" outlineLevel="0" collapsed="false">
      <c r="A15" s="22" t="s">
        <v>37</v>
      </c>
      <c r="B15" s="22" t="s">
        <v>38</v>
      </c>
      <c r="C15" s="22" t="s">
        <v>39</v>
      </c>
      <c r="D15" s="22" t="s">
        <v>40</v>
      </c>
      <c r="E15" s="22" t="s">
        <v>41</v>
      </c>
      <c r="F15" s="22" t="s">
        <v>42</v>
      </c>
      <c r="G15" s="22" t="s">
        <v>35</v>
      </c>
      <c r="H15" s="22" t="s">
        <v>28</v>
      </c>
      <c r="I15" s="22" t="s">
        <v>43</v>
      </c>
      <c r="J15" s="22" t="s">
        <v>44</v>
      </c>
      <c r="K15" s="22" t="s">
        <v>45</v>
      </c>
    </row>
    <row r="16" customFormat="false" ht="15" hidden="false" customHeight="false" outlineLevel="0" collapsed="false">
      <c r="A16" s="6" t="s">
        <v>46</v>
      </c>
      <c r="B16" s="6" t="s">
        <v>47</v>
      </c>
      <c r="C16" s="15" t="n">
        <v>46276</v>
      </c>
      <c r="D16" s="23" t="n">
        <v>30</v>
      </c>
      <c r="E16" s="24" t="n">
        <f aca="false">IF(C16="","",C16+D16)</f>
        <v>46306</v>
      </c>
      <c r="F16" s="25" t="n">
        <v>4500</v>
      </c>
      <c r="G16" s="25" t="n">
        <v>0</v>
      </c>
      <c r="H16" s="19" t="n">
        <f aca="false">IF(A16="","",F16-G16)</f>
        <v>4500</v>
      </c>
      <c r="I16" s="18" t="n">
        <f aca="false">IF(OR(A16="",E16=""),"",IF(H16&lt;=0,0,MAX(0,$B$5-E16)))</f>
        <v>6</v>
      </c>
      <c r="J16" s="26" t="str">
        <f aca="false">IF(A16="","",IF(H16&lt;=0,"Paid",IF(I16=0,"Current",IF(I16&lt;=30,"1-30",IF(I16&lt;=60,"31-60",IF(I16&lt;=90,"61-90","90+"))))))</f>
        <v>1-30</v>
      </c>
      <c r="K16" s="6"/>
    </row>
    <row r="17" customFormat="false" ht="15" hidden="false" customHeight="false" outlineLevel="0" collapsed="false">
      <c r="A17" s="6" t="s">
        <v>48</v>
      </c>
      <c r="B17" s="6" t="s">
        <v>49</v>
      </c>
      <c r="C17" s="15" t="n">
        <v>46221</v>
      </c>
      <c r="D17" s="23" t="n">
        <v>30</v>
      </c>
      <c r="E17" s="24" t="n">
        <f aca="false">IF(C17="","",C17+D17)</f>
        <v>46251</v>
      </c>
      <c r="F17" s="25" t="n">
        <v>2200</v>
      </c>
      <c r="G17" s="25" t="n">
        <v>500</v>
      </c>
      <c r="H17" s="19" t="n">
        <f aca="false">IF(A17="","",F17-G17)</f>
        <v>1700</v>
      </c>
      <c r="I17" s="18" t="n">
        <f aca="false">IF(OR(A17="",E17=""),"",IF(H17&lt;=0,0,MAX(0,$B$5-E17)))</f>
        <v>61</v>
      </c>
      <c r="J17" s="26" t="str">
        <f aca="false">IF(A17="","",IF(H17&lt;=0,"Paid",IF(I17=0,"Current",IF(I17&lt;=30,"1-30",IF(I17&lt;=60,"31-60",IF(I17&lt;=90,"61-90","90+"))))))</f>
        <v>61-90</v>
      </c>
      <c r="K17" s="6"/>
    </row>
    <row r="18" customFormat="false" ht="15" hidden="false" customHeight="false" outlineLevel="0" collapsed="false">
      <c r="A18" s="6" t="s">
        <v>50</v>
      </c>
      <c r="B18" s="6" t="s">
        <v>51</v>
      </c>
      <c r="C18" s="15" t="n">
        <v>46156</v>
      </c>
      <c r="D18" s="23" t="n">
        <v>15</v>
      </c>
      <c r="E18" s="24" t="n">
        <f aca="false">IF(C18="","",C18+D18)</f>
        <v>46171</v>
      </c>
      <c r="F18" s="25" t="n">
        <v>1800</v>
      </c>
      <c r="G18" s="25" t="n">
        <v>0</v>
      </c>
      <c r="H18" s="19" t="n">
        <f aca="false">IF(A18="","",F18-G18)</f>
        <v>1800</v>
      </c>
      <c r="I18" s="18" t="n">
        <f aca="false">IF(OR(A18="",E18=""),"",IF(H18&lt;=0,0,MAX(0,$B$5-E18)))</f>
        <v>141</v>
      </c>
      <c r="J18" s="26" t="str">
        <f aca="false">IF(A18="","",IF(H18&lt;=0,"Paid",IF(I18=0,"Current",IF(I18&lt;=30,"1-30",IF(I18&lt;=60,"31-60",IF(I18&lt;=90,"61-90","90+"))))))</f>
        <v>90+</v>
      </c>
      <c r="K18" s="6"/>
    </row>
    <row r="19" customFormat="false" ht="15" hidden="false" customHeight="false" outlineLevel="0" collapsed="false">
      <c r="A19" s="6"/>
      <c r="B19" s="6"/>
      <c r="C19" s="15"/>
      <c r="D19" s="23"/>
      <c r="E19" s="24" t="str">
        <f aca="false">IF(C19="","",C19+D19)</f>
        <v/>
      </c>
      <c r="F19" s="25"/>
      <c r="G19" s="25"/>
      <c r="H19" s="19" t="str">
        <f aca="false">IF(A19="","",F19-G19)</f>
        <v/>
      </c>
      <c r="I19" s="18" t="str">
        <f aca="false">IF(OR(A19="",E19=""),"",IF(H19&lt;=0,0,MAX(0,$B$5-E19)))</f>
        <v/>
      </c>
      <c r="J19" s="26" t="str">
        <f aca="false">IF(A19="","",IF(H19&lt;=0,"Paid",IF(I19=0,"Current",IF(I19&lt;=30,"1-30",IF(I19&lt;=60,"31-60",IF(I19&lt;=90,"61-90","90+"))))))</f>
        <v/>
      </c>
      <c r="K19" s="6"/>
    </row>
    <row r="20" customFormat="false" ht="15" hidden="false" customHeight="false" outlineLevel="0" collapsed="false">
      <c r="A20" s="6"/>
      <c r="B20" s="6"/>
      <c r="C20" s="15"/>
      <c r="D20" s="23"/>
      <c r="E20" s="24" t="str">
        <f aca="false">IF(C20="","",C20+D20)</f>
        <v/>
      </c>
      <c r="F20" s="25"/>
      <c r="G20" s="25"/>
      <c r="H20" s="19" t="str">
        <f aca="false">IF(A20="","",F20-G20)</f>
        <v/>
      </c>
      <c r="I20" s="18" t="str">
        <f aca="false">IF(OR(A20="",E20=""),"",IF(H20&lt;=0,0,MAX(0,$B$5-E20)))</f>
        <v/>
      </c>
      <c r="J20" s="26" t="str">
        <f aca="false">IF(A20="","",IF(H20&lt;=0,"Paid",IF(I20=0,"Current",IF(I20&lt;=30,"1-30",IF(I20&lt;=60,"31-60",IF(I20&lt;=90,"61-90","90+"))))))</f>
        <v/>
      </c>
      <c r="K20" s="6"/>
    </row>
    <row r="21" customFormat="false" ht="15" hidden="false" customHeight="false" outlineLevel="0" collapsed="false">
      <c r="A21" s="6"/>
      <c r="B21" s="6"/>
      <c r="C21" s="15"/>
      <c r="D21" s="23"/>
      <c r="E21" s="24" t="str">
        <f aca="false">IF(C21="","",C21+D21)</f>
        <v/>
      </c>
      <c r="F21" s="25"/>
      <c r="G21" s="25"/>
      <c r="H21" s="19" t="str">
        <f aca="false">IF(A21="","",F21-G21)</f>
        <v/>
      </c>
      <c r="I21" s="18" t="str">
        <f aca="false">IF(OR(A21="",E21=""),"",IF(H21&lt;=0,0,MAX(0,$B$5-E21)))</f>
        <v/>
      </c>
      <c r="J21" s="26" t="str">
        <f aca="false">IF(A21="","",IF(H21&lt;=0,"Paid",IF(I21=0,"Current",IF(I21&lt;=30,"1-30",IF(I21&lt;=60,"31-60",IF(I21&lt;=90,"61-90","90+"))))))</f>
        <v/>
      </c>
      <c r="K21" s="6"/>
    </row>
    <row r="22" customFormat="false" ht="15" hidden="false" customHeight="false" outlineLevel="0" collapsed="false">
      <c r="A22" s="6"/>
      <c r="B22" s="6"/>
      <c r="C22" s="15"/>
      <c r="D22" s="23"/>
      <c r="E22" s="24" t="str">
        <f aca="false">IF(C22="","",C22+D22)</f>
        <v/>
      </c>
      <c r="F22" s="25"/>
      <c r="G22" s="25"/>
      <c r="H22" s="19" t="str">
        <f aca="false">IF(A22="","",F22-G22)</f>
        <v/>
      </c>
      <c r="I22" s="18" t="str">
        <f aca="false">IF(OR(A22="",E22=""),"",IF(H22&lt;=0,0,MAX(0,$B$5-E22)))</f>
        <v/>
      </c>
      <c r="J22" s="26" t="str">
        <f aca="false">IF(A22="","",IF(H22&lt;=0,"Paid",IF(I22=0,"Current",IF(I22&lt;=30,"1-30",IF(I22&lt;=60,"31-60",IF(I22&lt;=90,"61-90","90+"))))))</f>
        <v/>
      </c>
      <c r="K22" s="6"/>
    </row>
    <row r="23" customFormat="false" ht="15" hidden="false" customHeight="false" outlineLevel="0" collapsed="false">
      <c r="A23" s="6"/>
      <c r="B23" s="6"/>
      <c r="C23" s="15"/>
      <c r="D23" s="23"/>
      <c r="E23" s="24" t="str">
        <f aca="false">IF(C23="","",C23+D23)</f>
        <v/>
      </c>
      <c r="F23" s="25"/>
      <c r="G23" s="25"/>
      <c r="H23" s="19" t="str">
        <f aca="false">IF(A23="","",F23-G23)</f>
        <v/>
      </c>
      <c r="I23" s="18" t="str">
        <f aca="false">IF(OR(A23="",E23=""),"",IF(H23&lt;=0,0,MAX(0,$B$5-E23)))</f>
        <v/>
      </c>
      <c r="J23" s="26" t="str">
        <f aca="false">IF(A23="","",IF(H23&lt;=0,"Paid",IF(I23=0,"Current",IF(I23&lt;=30,"1-30",IF(I23&lt;=60,"31-60",IF(I23&lt;=90,"61-90","90+"))))))</f>
        <v/>
      </c>
      <c r="K23" s="6"/>
    </row>
    <row r="24" customFormat="false" ht="15" hidden="false" customHeight="false" outlineLevel="0" collapsed="false">
      <c r="A24" s="6"/>
      <c r="B24" s="6"/>
      <c r="C24" s="15"/>
      <c r="D24" s="23"/>
      <c r="E24" s="24" t="str">
        <f aca="false">IF(C24="","",C24+D24)</f>
        <v/>
      </c>
      <c r="F24" s="25"/>
      <c r="G24" s="25"/>
      <c r="H24" s="19" t="str">
        <f aca="false">IF(A24="","",F24-G24)</f>
        <v/>
      </c>
      <c r="I24" s="18" t="str">
        <f aca="false">IF(OR(A24="",E24=""),"",IF(H24&lt;=0,0,MAX(0,$B$5-E24)))</f>
        <v/>
      </c>
      <c r="J24" s="26" t="str">
        <f aca="false">IF(A24="","",IF(H24&lt;=0,"Paid",IF(I24=0,"Current",IF(I24&lt;=30,"1-30",IF(I24&lt;=60,"31-60",IF(I24&lt;=90,"61-90","90+"))))))</f>
        <v/>
      </c>
      <c r="K24" s="6"/>
    </row>
    <row r="25" customFormat="false" ht="15" hidden="false" customHeight="false" outlineLevel="0" collapsed="false">
      <c r="A25" s="6"/>
      <c r="B25" s="6"/>
      <c r="C25" s="15"/>
      <c r="D25" s="23"/>
      <c r="E25" s="24" t="str">
        <f aca="false">IF(C25="","",C25+D25)</f>
        <v/>
      </c>
      <c r="F25" s="25"/>
      <c r="G25" s="25"/>
      <c r="H25" s="19" t="str">
        <f aca="false">IF(A25="","",F25-G25)</f>
        <v/>
      </c>
      <c r="I25" s="18" t="str">
        <f aca="false">IF(OR(A25="",E25=""),"",IF(H25&lt;=0,0,MAX(0,$B$5-E25)))</f>
        <v/>
      </c>
      <c r="J25" s="26" t="str">
        <f aca="false">IF(A25="","",IF(H25&lt;=0,"Paid",IF(I25=0,"Current",IF(I25&lt;=30,"1-30",IF(I25&lt;=60,"31-60",IF(I25&lt;=90,"61-90","90+"))))))</f>
        <v/>
      </c>
      <c r="K25" s="6"/>
    </row>
    <row r="26" customFormat="false" ht="15" hidden="false" customHeight="false" outlineLevel="0" collapsed="false">
      <c r="A26" s="6"/>
      <c r="B26" s="6"/>
      <c r="C26" s="15"/>
      <c r="D26" s="23"/>
      <c r="E26" s="24" t="str">
        <f aca="false">IF(C26="","",C26+D26)</f>
        <v/>
      </c>
      <c r="F26" s="25"/>
      <c r="G26" s="25"/>
      <c r="H26" s="19" t="str">
        <f aca="false">IF(A26="","",F26-G26)</f>
        <v/>
      </c>
      <c r="I26" s="18" t="str">
        <f aca="false">IF(OR(A26="",E26=""),"",IF(H26&lt;=0,0,MAX(0,$B$5-E26)))</f>
        <v/>
      </c>
      <c r="J26" s="26" t="str">
        <f aca="false">IF(A26="","",IF(H26&lt;=0,"Paid",IF(I26=0,"Current",IF(I26&lt;=30,"1-30",IF(I26&lt;=60,"31-60",IF(I26&lt;=90,"61-90","90+"))))))</f>
        <v/>
      </c>
      <c r="K26" s="6"/>
    </row>
    <row r="27" customFormat="false" ht="15" hidden="false" customHeight="false" outlineLevel="0" collapsed="false">
      <c r="A27" s="6"/>
      <c r="B27" s="6"/>
      <c r="C27" s="15"/>
      <c r="D27" s="23"/>
      <c r="E27" s="24" t="str">
        <f aca="false">IF(C27="","",C27+D27)</f>
        <v/>
      </c>
      <c r="F27" s="25"/>
      <c r="G27" s="25"/>
      <c r="H27" s="19" t="str">
        <f aca="false">IF(A27="","",F27-G27)</f>
        <v/>
      </c>
      <c r="I27" s="18" t="str">
        <f aca="false">IF(OR(A27="",E27=""),"",IF(H27&lt;=0,0,MAX(0,$B$5-E27)))</f>
        <v/>
      </c>
      <c r="J27" s="26" t="str">
        <f aca="false">IF(A27="","",IF(H27&lt;=0,"Paid",IF(I27=0,"Current",IF(I27&lt;=30,"1-30",IF(I27&lt;=60,"31-60",IF(I27&lt;=90,"61-90","90+"))))))</f>
        <v/>
      </c>
      <c r="K27" s="6"/>
    </row>
    <row r="28" customFormat="false" ht="15" hidden="false" customHeight="false" outlineLevel="0" collapsed="false">
      <c r="A28" s="6"/>
      <c r="B28" s="6"/>
      <c r="C28" s="15"/>
      <c r="D28" s="23"/>
      <c r="E28" s="24" t="str">
        <f aca="false">IF(C28="","",C28+D28)</f>
        <v/>
      </c>
      <c r="F28" s="25"/>
      <c r="G28" s="25"/>
      <c r="H28" s="19" t="str">
        <f aca="false">IF(A28="","",F28-G28)</f>
        <v/>
      </c>
      <c r="I28" s="18" t="str">
        <f aca="false">IF(OR(A28="",E28=""),"",IF(H28&lt;=0,0,MAX(0,$B$5-E28)))</f>
        <v/>
      </c>
      <c r="J28" s="26" t="str">
        <f aca="false">IF(A28="","",IF(H28&lt;=0,"Paid",IF(I28=0,"Current",IF(I28&lt;=30,"1-30",IF(I28&lt;=60,"31-60",IF(I28&lt;=90,"61-90","90+"))))))</f>
        <v/>
      </c>
      <c r="K28" s="6"/>
    </row>
    <row r="29" customFormat="false" ht="15" hidden="false" customHeight="false" outlineLevel="0" collapsed="false">
      <c r="A29" s="6"/>
      <c r="B29" s="6"/>
      <c r="C29" s="15"/>
      <c r="D29" s="23"/>
      <c r="E29" s="24" t="str">
        <f aca="false">IF(C29="","",C29+D29)</f>
        <v/>
      </c>
      <c r="F29" s="25"/>
      <c r="G29" s="25"/>
      <c r="H29" s="19" t="str">
        <f aca="false">IF(A29="","",F29-G29)</f>
        <v/>
      </c>
      <c r="I29" s="18" t="str">
        <f aca="false">IF(OR(A29="",E29=""),"",IF(H29&lt;=0,0,MAX(0,$B$5-E29)))</f>
        <v/>
      </c>
      <c r="J29" s="26" t="str">
        <f aca="false">IF(A29="","",IF(H29&lt;=0,"Paid",IF(I29=0,"Current",IF(I29&lt;=30,"1-30",IF(I29&lt;=60,"31-60",IF(I29&lt;=90,"61-90","90+"))))))</f>
        <v/>
      </c>
      <c r="K29" s="6"/>
    </row>
    <row r="30" customFormat="false" ht="15" hidden="false" customHeight="false" outlineLevel="0" collapsed="false">
      <c r="A30" s="6"/>
      <c r="B30" s="6"/>
      <c r="C30" s="15"/>
      <c r="D30" s="23"/>
      <c r="E30" s="24" t="str">
        <f aca="false">IF(C30="","",C30+D30)</f>
        <v/>
      </c>
      <c r="F30" s="25"/>
      <c r="G30" s="25"/>
      <c r="H30" s="19" t="str">
        <f aca="false">IF(A30="","",F30-G30)</f>
        <v/>
      </c>
      <c r="I30" s="18" t="str">
        <f aca="false">IF(OR(A30="",E30=""),"",IF(H30&lt;=0,0,MAX(0,$B$5-E30)))</f>
        <v/>
      </c>
      <c r="J30" s="26" t="str">
        <f aca="false">IF(A30="","",IF(H30&lt;=0,"Paid",IF(I30=0,"Current",IF(I30&lt;=30,"1-30",IF(I30&lt;=60,"31-60",IF(I30&lt;=90,"61-90","90+"))))))</f>
        <v/>
      </c>
      <c r="K30" s="6"/>
    </row>
    <row r="31" customFormat="false" ht="15" hidden="false" customHeight="false" outlineLevel="0" collapsed="false">
      <c r="A31" s="6"/>
      <c r="B31" s="6"/>
      <c r="C31" s="15"/>
      <c r="D31" s="23"/>
      <c r="E31" s="24" t="str">
        <f aca="false">IF(C31="","",C31+D31)</f>
        <v/>
      </c>
      <c r="F31" s="25"/>
      <c r="G31" s="25"/>
      <c r="H31" s="19" t="str">
        <f aca="false">IF(A31="","",F31-G31)</f>
        <v/>
      </c>
      <c r="I31" s="18" t="str">
        <f aca="false">IF(OR(A31="",E31=""),"",IF(H31&lt;=0,0,MAX(0,$B$5-E31)))</f>
        <v/>
      </c>
      <c r="J31" s="26" t="str">
        <f aca="false">IF(A31="","",IF(H31&lt;=0,"Paid",IF(I31=0,"Current",IF(I31&lt;=30,"1-30",IF(I31&lt;=60,"31-60",IF(I31&lt;=90,"61-90","90+"))))))</f>
        <v/>
      </c>
      <c r="K31" s="6"/>
    </row>
    <row r="32" customFormat="false" ht="15" hidden="false" customHeight="false" outlineLevel="0" collapsed="false">
      <c r="A32" s="6"/>
      <c r="B32" s="6"/>
      <c r="C32" s="15"/>
      <c r="D32" s="23"/>
      <c r="E32" s="24" t="str">
        <f aca="false">IF(C32="","",C32+D32)</f>
        <v/>
      </c>
      <c r="F32" s="25"/>
      <c r="G32" s="25"/>
      <c r="H32" s="19" t="str">
        <f aca="false">IF(A32="","",F32-G32)</f>
        <v/>
      </c>
      <c r="I32" s="18" t="str">
        <f aca="false">IF(OR(A32="",E32=""),"",IF(H32&lt;=0,0,MAX(0,$B$5-E32)))</f>
        <v/>
      </c>
      <c r="J32" s="26" t="str">
        <f aca="false">IF(A32="","",IF(H32&lt;=0,"Paid",IF(I32=0,"Current",IF(I32&lt;=30,"1-30",IF(I32&lt;=60,"31-60",IF(I32&lt;=90,"61-90","90+"))))))</f>
        <v/>
      </c>
      <c r="K32" s="6"/>
    </row>
    <row r="33" customFormat="false" ht="15" hidden="false" customHeight="false" outlineLevel="0" collapsed="false">
      <c r="A33" s="6"/>
      <c r="B33" s="6"/>
      <c r="C33" s="15"/>
      <c r="D33" s="23"/>
      <c r="E33" s="24" t="str">
        <f aca="false">IF(C33="","",C33+D33)</f>
        <v/>
      </c>
      <c r="F33" s="25"/>
      <c r="G33" s="25"/>
      <c r="H33" s="19" t="str">
        <f aca="false">IF(A33="","",F33-G33)</f>
        <v/>
      </c>
      <c r="I33" s="18" t="str">
        <f aca="false">IF(OR(A33="",E33=""),"",IF(H33&lt;=0,0,MAX(0,$B$5-E33)))</f>
        <v/>
      </c>
      <c r="J33" s="26" t="str">
        <f aca="false">IF(A33="","",IF(H33&lt;=0,"Paid",IF(I33=0,"Current",IF(I33&lt;=30,"1-30",IF(I33&lt;=60,"31-60",IF(I33&lt;=90,"61-90","90+"))))))</f>
        <v/>
      </c>
      <c r="K33" s="6"/>
    </row>
    <row r="34" customFormat="false" ht="15" hidden="false" customHeight="false" outlineLevel="0" collapsed="false">
      <c r="A34" s="6"/>
      <c r="B34" s="6"/>
      <c r="C34" s="15"/>
      <c r="D34" s="23"/>
      <c r="E34" s="24" t="str">
        <f aca="false">IF(C34="","",C34+D34)</f>
        <v/>
      </c>
      <c r="F34" s="25"/>
      <c r="G34" s="25"/>
      <c r="H34" s="19" t="str">
        <f aca="false">IF(A34="","",F34-G34)</f>
        <v/>
      </c>
      <c r="I34" s="18" t="str">
        <f aca="false">IF(OR(A34="",E34=""),"",IF(H34&lt;=0,0,MAX(0,$B$5-E34)))</f>
        <v/>
      </c>
      <c r="J34" s="26" t="str">
        <f aca="false">IF(A34="","",IF(H34&lt;=0,"Paid",IF(I34=0,"Current",IF(I34&lt;=30,"1-30",IF(I34&lt;=60,"31-60",IF(I34&lt;=90,"61-90","90+"))))))</f>
        <v/>
      </c>
      <c r="K34" s="6"/>
    </row>
    <row r="35" customFormat="false" ht="15" hidden="false" customHeight="false" outlineLevel="0" collapsed="false">
      <c r="A35" s="6"/>
      <c r="B35" s="6"/>
      <c r="C35" s="15"/>
      <c r="D35" s="23"/>
      <c r="E35" s="24" t="str">
        <f aca="false">IF(C35="","",C35+D35)</f>
        <v/>
      </c>
      <c r="F35" s="25"/>
      <c r="G35" s="25"/>
      <c r="H35" s="19" t="str">
        <f aca="false">IF(A35="","",F35-G35)</f>
        <v/>
      </c>
      <c r="I35" s="18" t="str">
        <f aca="false">IF(OR(A35="",E35=""),"",IF(H35&lt;=0,0,MAX(0,$B$5-E35)))</f>
        <v/>
      </c>
      <c r="J35" s="26" t="str">
        <f aca="false">IF(A35="","",IF(H35&lt;=0,"Paid",IF(I35=0,"Current",IF(I35&lt;=30,"1-30",IF(I35&lt;=60,"31-60",IF(I35&lt;=90,"61-90","90+"))))))</f>
        <v/>
      </c>
      <c r="K35" s="6"/>
    </row>
    <row r="36" customFormat="false" ht="15" hidden="false" customHeight="false" outlineLevel="0" collapsed="false">
      <c r="A36" s="6"/>
      <c r="B36" s="6"/>
      <c r="C36" s="15"/>
      <c r="D36" s="23"/>
      <c r="E36" s="24" t="str">
        <f aca="false">IF(C36="","",C36+D36)</f>
        <v/>
      </c>
      <c r="F36" s="25"/>
      <c r="G36" s="25"/>
      <c r="H36" s="19" t="str">
        <f aca="false">IF(A36="","",F36-G36)</f>
        <v/>
      </c>
      <c r="I36" s="18" t="str">
        <f aca="false">IF(OR(A36="",E36=""),"",IF(H36&lt;=0,0,MAX(0,$B$5-E36)))</f>
        <v/>
      </c>
      <c r="J36" s="26" t="str">
        <f aca="false">IF(A36="","",IF(H36&lt;=0,"Paid",IF(I36=0,"Current",IF(I36&lt;=30,"1-30",IF(I36&lt;=60,"31-60",IF(I36&lt;=90,"61-90","90+"))))))</f>
        <v/>
      </c>
      <c r="K36" s="6"/>
    </row>
    <row r="37" customFormat="false" ht="15" hidden="false" customHeight="false" outlineLevel="0" collapsed="false">
      <c r="A37" s="6"/>
      <c r="B37" s="6"/>
      <c r="C37" s="15"/>
      <c r="D37" s="23"/>
      <c r="E37" s="24" t="str">
        <f aca="false">IF(C37="","",C37+D37)</f>
        <v/>
      </c>
      <c r="F37" s="25"/>
      <c r="G37" s="25"/>
      <c r="H37" s="19" t="str">
        <f aca="false">IF(A37="","",F37-G37)</f>
        <v/>
      </c>
      <c r="I37" s="18" t="str">
        <f aca="false">IF(OR(A37="",E37=""),"",IF(H37&lt;=0,0,MAX(0,$B$5-E37)))</f>
        <v/>
      </c>
      <c r="J37" s="26" t="str">
        <f aca="false">IF(A37="","",IF(H37&lt;=0,"Paid",IF(I37=0,"Current",IF(I37&lt;=30,"1-30",IF(I37&lt;=60,"31-60",IF(I37&lt;=90,"61-90","90+"))))))</f>
        <v/>
      </c>
      <c r="K37" s="6"/>
    </row>
    <row r="38" customFormat="false" ht="15" hidden="false" customHeight="false" outlineLevel="0" collapsed="false">
      <c r="A38" s="6"/>
      <c r="B38" s="6"/>
      <c r="C38" s="15"/>
      <c r="D38" s="23"/>
      <c r="E38" s="24" t="str">
        <f aca="false">IF(C38="","",C38+D38)</f>
        <v/>
      </c>
      <c r="F38" s="25"/>
      <c r="G38" s="25"/>
      <c r="H38" s="19" t="str">
        <f aca="false">IF(A38="","",F38-G38)</f>
        <v/>
      </c>
      <c r="I38" s="18" t="str">
        <f aca="false">IF(OR(A38="",E38=""),"",IF(H38&lt;=0,0,MAX(0,$B$5-E38)))</f>
        <v/>
      </c>
      <c r="J38" s="26" t="str">
        <f aca="false">IF(A38="","",IF(H38&lt;=0,"Paid",IF(I38=0,"Current",IF(I38&lt;=30,"1-30",IF(I38&lt;=60,"31-60",IF(I38&lt;=90,"61-90","90+"))))))</f>
        <v/>
      </c>
      <c r="K38" s="6"/>
    </row>
    <row r="39" customFormat="false" ht="15" hidden="false" customHeight="false" outlineLevel="0" collapsed="false">
      <c r="A39" s="6"/>
      <c r="B39" s="6"/>
      <c r="C39" s="15"/>
      <c r="D39" s="23"/>
      <c r="E39" s="24" t="str">
        <f aca="false">IF(C39="","",C39+D39)</f>
        <v/>
      </c>
      <c r="F39" s="25"/>
      <c r="G39" s="25"/>
      <c r="H39" s="19" t="str">
        <f aca="false">IF(A39="","",F39-G39)</f>
        <v/>
      </c>
      <c r="I39" s="18" t="str">
        <f aca="false">IF(OR(A39="",E39=""),"",IF(H39&lt;=0,0,MAX(0,$B$5-E39)))</f>
        <v/>
      </c>
      <c r="J39" s="26" t="str">
        <f aca="false">IF(A39="","",IF(H39&lt;=0,"Paid",IF(I39=0,"Current",IF(I39&lt;=30,"1-30",IF(I39&lt;=60,"31-60",IF(I39&lt;=90,"61-90","90+"))))))</f>
        <v/>
      </c>
      <c r="K39" s="6"/>
    </row>
    <row r="40" customFormat="false" ht="15" hidden="false" customHeight="false" outlineLevel="0" collapsed="false">
      <c r="A40" s="6"/>
      <c r="B40" s="6"/>
      <c r="C40" s="15"/>
      <c r="D40" s="23"/>
      <c r="E40" s="24" t="str">
        <f aca="false">IF(C40="","",C40+D40)</f>
        <v/>
      </c>
      <c r="F40" s="25"/>
      <c r="G40" s="25"/>
      <c r="H40" s="19" t="str">
        <f aca="false">IF(A40="","",F40-G40)</f>
        <v/>
      </c>
      <c r="I40" s="18" t="str">
        <f aca="false">IF(OR(A40="",E40=""),"",IF(H40&lt;=0,0,MAX(0,$B$5-E40)))</f>
        <v/>
      </c>
      <c r="J40" s="26" t="str">
        <f aca="false">IF(A40="","",IF(H40&lt;=0,"Paid",IF(I40=0,"Current",IF(I40&lt;=30,"1-30",IF(I40&lt;=60,"31-60",IF(I40&lt;=90,"61-90","90+"))))))</f>
        <v/>
      </c>
      <c r="K40" s="6"/>
    </row>
    <row r="41" customFormat="false" ht="15" hidden="false" customHeight="false" outlineLevel="0" collapsed="false">
      <c r="A41" s="6"/>
      <c r="B41" s="6"/>
      <c r="C41" s="15"/>
      <c r="D41" s="23"/>
      <c r="E41" s="24" t="str">
        <f aca="false">IF(C41="","",C41+D41)</f>
        <v/>
      </c>
      <c r="F41" s="25"/>
      <c r="G41" s="25"/>
      <c r="H41" s="19" t="str">
        <f aca="false">IF(A41="","",F41-G41)</f>
        <v/>
      </c>
      <c r="I41" s="18" t="str">
        <f aca="false">IF(OR(A41="",E41=""),"",IF(H41&lt;=0,0,MAX(0,$B$5-E41)))</f>
        <v/>
      </c>
      <c r="J41" s="26" t="str">
        <f aca="false">IF(A41="","",IF(H41&lt;=0,"Paid",IF(I41=0,"Current",IF(I41&lt;=30,"1-30",IF(I41&lt;=60,"31-60",IF(I41&lt;=90,"61-90","90+"))))))</f>
        <v/>
      </c>
      <c r="K41" s="6"/>
    </row>
    <row r="42" customFormat="false" ht="15" hidden="false" customHeight="false" outlineLevel="0" collapsed="false">
      <c r="A42" s="6"/>
      <c r="B42" s="6"/>
      <c r="C42" s="15"/>
      <c r="D42" s="23"/>
      <c r="E42" s="24" t="str">
        <f aca="false">IF(C42="","",C42+D42)</f>
        <v/>
      </c>
      <c r="F42" s="25"/>
      <c r="G42" s="25"/>
      <c r="H42" s="19" t="str">
        <f aca="false">IF(A42="","",F42-G42)</f>
        <v/>
      </c>
      <c r="I42" s="18" t="str">
        <f aca="false">IF(OR(A42="",E42=""),"",IF(H42&lt;=0,0,MAX(0,$B$5-E42)))</f>
        <v/>
      </c>
      <c r="J42" s="26" t="str">
        <f aca="false">IF(A42="","",IF(H42&lt;=0,"Paid",IF(I42=0,"Current",IF(I42&lt;=30,"1-30",IF(I42&lt;=60,"31-60",IF(I42&lt;=90,"61-90","90+"))))))</f>
        <v/>
      </c>
      <c r="K42" s="6"/>
    </row>
    <row r="43" customFormat="false" ht="15" hidden="false" customHeight="false" outlineLevel="0" collapsed="false">
      <c r="A43" s="6"/>
      <c r="B43" s="6"/>
      <c r="C43" s="15"/>
      <c r="D43" s="23"/>
      <c r="E43" s="24" t="str">
        <f aca="false">IF(C43="","",C43+D43)</f>
        <v/>
      </c>
      <c r="F43" s="25"/>
      <c r="G43" s="25"/>
      <c r="H43" s="19" t="str">
        <f aca="false">IF(A43="","",F43-G43)</f>
        <v/>
      </c>
      <c r="I43" s="18" t="str">
        <f aca="false">IF(OR(A43="",E43=""),"",IF(H43&lt;=0,0,MAX(0,$B$5-E43)))</f>
        <v/>
      </c>
      <c r="J43" s="26" t="str">
        <f aca="false">IF(A43="","",IF(H43&lt;=0,"Paid",IF(I43=0,"Current",IF(I43&lt;=30,"1-30",IF(I43&lt;=60,"31-60",IF(I43&lt;=90,"61-90","90+"))))))</f>
        <v/>
      </c>
      <c r="K43" s="6"/>
    </row>
    <row r="44" customFormat="false" ht="15" hidden="false" customHeight="false" outlineLevel="0" collapsed="false">
      <c r="A44" s="6"/>
      <c r="B44" s="6"/>
      <c r="C44" s="15"/>
      <c r="D44" s="23"/>
      <c r="E44" s="24" t="str">
        <f aca="false">IF(C44="","",C44+D44)</f>
        <v/>
      </c>
      <c r="F44" s="25"/>
      <c r="G44" s="25"/>
      <c r="H44" s="19" t="str">
        <f aca="false">IF(A44="","",F44-G44)</f>
        <v/>
      </c>
      <c r="I44" s="18" t="str">
        <f aca="false">IF(OR(A44="",E44=""),"",IF(H44&lt;=0,0,MAX(0,$B$5-E44)))</f>
        <v/>
      </c>
      <c r="J44" s="26" t="str">
        <f aca="false">IF(A44="","",IF(H44&lt;=0,"Paid",IF(I44=0,"Current",IF(I44&lt;=30,"1-30",IF(I44&lt;=60,"31-60",IF(I44&lt;=90,"61-90","90+"))))))</f>
        <v/>
      </c>
      <c r="K44" s="6"/>
    </row>
    <row r="45" customFormat="false" ht="15" hidden="false" customHeight="false" outlineLevel="0" collapsed="false">
      <c r="A45" s="6"/>
      <c r="B45" s="6"/>
      <c r="C45" s="15"/>
      <c r="D45" s="23"/>
      <c r="E45" s="24" t="str">
        <f aca="false">IF(C45="","",C45+D45)</f>
        <v/>
      </c>
      <c r="F45" s="25"/>
      <c r="G45" s="25"/>
      <c r="H45" s="19" t="str">
        <f aca="false">IF(A45="","",F45-G45)</f>
        <v/>
      </c>
      <c r="I45" s="18" t="str">
        <f aca="false">IF(OR(A45="",E45=""),"",IF(H45&lt;=0,0,MAX(0,$B$5-E45)))</f>
        <v/>
      </c>
      <c r="J45" s="26" t="str">
        <f aca="false">IF(A45="","",IF(H45&lt;=0,"Paid",IF(I45=0,"Current",IF(I45&lt;=30,"1-30",IF(I45&lt;=60,"31-60",IF(I45&lt;=90,"61-90","90+"))))))</f>
        <v/>
      </c>
      <c r="K45" s="6"/>
    </row>
    <row r="46" customFormat="false" ht="15" hidden="false" customHeight="false" outlineLevel="0" collapsed="false">
      <c r="A46" s="6"/>
      <c r="B46" s="6"/>
      <c r="C46" s="15"/>
      <c r="D46" s="23"/>
      <c r="E46" s="24" t="str">
        <f aca="false">IF(C46="","",C46+D46)</f>
        <v/>
      </c>
      <c r="F46" s="25"/>
      <c r="G46" s="25"/>
      <c r="H46" s="19" t="str">
        <f aca="false">IF(A46="","",F46-G46)</f>
        <v/>
      </c>
      <c r="I46" s="18" t="str">
        <f aca="false">IF(OR(A46="",E46=""),"",IF(H46&lt;=0,0,MAX(0,$B$5-E46)))</f>
        <v/>
      </c>
      <c r="J46" s="26" t="str">
        <f aca="false">IF(A46="","",IF(H46&lt;=0,"Paid",IF(I46=0,"Current",IF(I46&lt;=30,"1-30",IF(I46&lt;=60,"31-60",IF(I46&lt;=90,"61-90","90+"))))))</f>
        <v/>
      </c>
      <c r="K46" s="6"/>
    </row>
    <row r="47" customFormat="false" ht="15" hidden="false" customHeight="false" outlineLevel="0" collapsed="false">
      <c r="A47" s="6"/>
      <c r="B47" s="6"/>
      <c r="C47" s="15"/>
      <c r="D47" s="23"/>
      <c r="E47" s="24" t="str">
        <f aca="false">IF(C47="","",C47+D47)</f>
        <v/>
      </c>
      <c r="F47" s="25"/>
      <c r="G47" s="25"/>
      <c r="H47" s="19" t="str">
        <f aca="false">IF(A47="","",F47-G47)</f>
        <v/>
      </c>
      <c r="I47" s="18" t="str">
        <f aca="false">IF(OR(A47="",E47=""),"",IF(H47&lt;=0,0,MAX(0,$B$5-E47)))</f>
        <v/>
      </c>
      <c r="J47" s="26" t="str">
        <f aca="false">IF(A47="","",IF(H47&lt;=0,"Paid",IF(I47=0,"Current",IF(I47&lt;=30,"1-30",IF(I47&lt;=60,"31-60",IF(I47&lt;=90,"61-90","90+"))))))</f>
        <v/>
      </c>
      <c r="K47" s="6"/>
    </row>
    <row r="48" customFormat="false" ht="15" hidden="false" customHeight="false" outlineLevel="0" collapsed="false">
      <c r="A48" s="6"/>
      <c r="B48" s="6"/>
      <c r="C48" s="15"/>
      <c r="D48" s="23"/>
      <c r="E48" s="24" t="str">
        <f aca="false">IF(C48="","",C48+D48)</f>
        <v/>
      </c>
      <c r="F48" s="25"/>
      <c r="G48" s="25"/>
      <c r="H48" s="19" t="str">
        <f aca="false">IF(A48="","",F48-G48)</f>
        <v/>
      </c>
      <c r="I48" s="18" t="str">
        <f aca="false">IF(OR(A48="",E48=""),"",IF(H48&lt;=0,0,MAX(0,$B$5-E48)))</f>
        <v/>
      </c>
      <c r="J48" s="26" t="str">
        <f aca="false">IF(A48="","",IF(H48&lt;=0,"Paid",IF(I48=0,"Current",IF(I48&lt;=30,"1-30",IF(I48&lt;=60,"31-60",IF(I48&lt;=90,"61-90","90+"))))))</f>
        <v/>
      </c>
      <c r="K48" s="6"/>
    </row>
    <row r="49" customFormat="false" ht="15" hidden="false" customHeight="false" outlineLevel="0" collapsed="false">
      <c r="A49" s="6"/>
      <c r="B49" s="6"/>
      <c r="C49" s="15"/>
      <c r="D49" s="23"/>
      <c r="E49" s="24" t="str">
        <f aca="false">IF(C49="","",C49+D49)</f>
        <v/>
      </c>
      <c r="F49" s="25"/>
      <c r="G49" s="25"/>
      <c r="H49" s="19" t="str">
        <f aca="false">IF(A49="","",F49-G49)</f>
        <v/>
      </c>
      <c r="I49" s="18" t="str">
        <f aca="false">IF(OR(A49="",E49=""),"",IF(H49&lt;=0,0,MAX(0,$B$5-E49)))</f>
        <v/>
      </c>
      <c r="J49" s="26" t="str">
        <f aca="false">IF(A49="","",IF(H49&lt;=0,"Paid",IF(I49=0,"Current",IF(I49&lt;=30,"1-30",IF(I49&lt;=60,"31-60",IF(I49&lt;=90,"61-90","90+"))))))</f>
        <v/>
      </c>
      <c r="K49" s="6"/>
    </row>
    <row r="50" customFormat="false" ht="15" hidden="false" customHeight="false" outlineLevel="0" collapsed="false">
      <c r="A50" s="6"/>
      <c r="B50" s="6"/>
      <c r="C50" s="15"/>
      <c r="D50" s="23"/>
      <c r="E50" s="24" t="str">
        <f aca="false">IF(C50="","",C50+D50)</f>
        <v/>
      </c>
      <c r="F50" s="25"/>
      <c r="G50" s="25"/>
      <c r="H50" s="19" t="str">
        <f aca="false">IF(A50="","",F50-G50)</f>
        <v/>
      </c>
      <c r="I50" s="18" t="str">
        <f aca="false">IF(OR(A50="",E50=""),"",IF(H50&lt;=0,0,MAX(0,$B$5-E50)))</f>
        <v/>
      </c>
      <c r="J50" s="26" t="str">
        <f aca="false">IF(A50="","",IF(H50&lt;=0,"Paid",IF(I50=0,"Current",IF(I50&lt;=30,"1-30",IF(I50&lt;=60,"31-60",IF(I50&lt;=90,"61-90","90+"))))))</f>
        <v/>
      </c>
      <c r="K50" s="6"/>
    </row>
    <row r="51" customFormat="false" ht="15" hidden="false" customHeight="false" outlineLevel="0" collapsed="false">
      <c r="A51" s="6"/>
      <c r="B51" s="6"/>
      <c r="C51" s="15"/>
      <c r="D51" s="23"/>
      <c r="E51" s="24" t="str">
        <f aca="false">IF(C51="","",C51+D51)</f>
        <v/>
      </c>
      <c r="F51" s="25"/>
      <c r="G51" s="25"/>
      <c r="H51" s="19" t="str">
        <f aca="false">IF(A51="","",F51-G51)</f>
        <v/>
      </c>
      <c r="I51" s="18" t="str">
        <f aca="false">IF(OR(A51="",E51=""),"",IF(H51&lt;=0,0,MAX(0,$B$5-E51)))</f>
        <v/>
      </c>
      <c r="J51" s="26" t="str">
        <f aca="false">IF(A51="","",IF(H51&lt;=0,"Paid",IF(I51=0,"Current",IF(I51&lt;=30,"1-30",IF(I51&lt;=60,"31-60",IF(I51&lt;=90,"61-90","90+"))))))</f>
        <v/>
      </c>
      <c r="K51" s="6"/>
    </row>
    <row r="52" customFormat="false" ht="15" hidden="false" customHeight="false" outlineLevel="0" collapsed="false">
      <c r="A52" s="6"/>
      <c r="B52" s="6"/>
      <c r="C52" s="15"/>
      <c r="D52" s="23"/>
      <c r="E52" s="24" t="str">
        <f aca="false">IF(C52="","",C52+D52)</f>
        <v/>
      </c>
      <c r="F52" s="25"/>
      <c r="G52" s="25"/>
      <c r="H52" s="19" t="str">
        <f aca="false">IF(A52="","",F52-G52)</f>
        <v/>
      </c>
      <c r="I52" s="18" t="str">
        <f aca="false">IF(OR(A52="",E52=""),"",IF(H52&lt;=0,0,MAX(0,$B$5-E52)))</f>
        <v/>
      </c>
      <c r="J52" s="26" t="str">
        <f aca="false">IF(A52="","",IF(H52&lt;=0,"Paid",IF(I52=0,"Current",IF(I52&lt;=30,"1-30",IF(I52&lt;=60,"31-60",IF(I52&lt;=90,"61-90","90+"))))))</f>
        <v/>
      </c>
      <c r="K52" s="6"/>
    </row>
    <row r="53" customFormat="false" ht="15" hidden="false" customHeight="false" outlineLevel="0" collapsed="false">
      <c r="A53" s="6"/>
      <c r="B53" s="6"/>
      <c r="C53" s="15"/>
      <c r="D53" s="23"/>
      <c r="E53" s="24" t="str">
        <f aca="false">IF(C53="","",C53+D53)</f>
        <v/>
      </c>
      <c r="F53" s="25"/>
      <c r="G53" s="25"/>
      <c r="H53" s="19" t="str">
        <f aca="false">IF(A53="","",F53-G53)</f>
        <v/>
      </c>
      <c r="I53" s="18" t="str">
        <f aca="false">IF(OR(A53="",E53=""),"",IF(H53&lt;=0,0,MAX(0,$B$5-E53)))</f>
        <v/>
      </c>
      <c r="J53" s="26" t="str">
        <f aca="false">IF(A53="","",IF(H53&lt;=0,"Paid",IF(I53=0,"Current",IF(I53&lt;=30,"1-30",IF(I53&lt;=60,"31-60",IF(I53&lt;=90,"61-90","90+"))))))</f>
        <v/>
      </c>
      <c r="K53" s="6"/>
    </row>
    <row r="54" customFormat="false" ht="15" hidden="false" customHeight="false" outlineLevel="0" collapsed="false">
      <c r="A54" s="6"/>
      <c r="B54" s="6"/>
      <c r="C54" s="15"/>
      <c r="D54" s="23"/>
      <c r="E54" s="24" t="str">
        <f aca="false">IF(C54="","",C54+D54)</f>
        <v/>
      </c>
      <c r="F54" s="25"/>
      <c r="G54" s="25"/>
      <c r="H54" s="19" t="str">
        <f aca="false">IF(A54="","",F54-G54)</f>
        <v/>
      </c>
      <c r="I54" s="18" t="str">
        <f aca="false">IF(OR(A54="",E54=""),"",IF(H54&lt;=0,0,MAX(0,$B$5-E54)))</f>
        <v/>
      </c>
      <c r="J54" s="26" t="str">
        <f aca="false">IF(A54="","",IF(H54&lt;=0,"Paid",IF(I54=0,"Current",IF(I54&lt;=30,"1-30",IF(I54&lt;=60,"31-60",IF(I54&lt;=90,"61-90","90+"))))))</f>
        <v/>
      </c>
      <c r="K54" s="6"/>
    </row>
    <row r="55" customFormat="false" ht="15" hidden="false" customHeight="false" outlineLevel="0" collapsed="false">
      <c r="A55" s="6"/>
      <c r="B55" s="6"/>
      <c r="C55" s="15"/>
      <c r="D55" s="23"/>
      <c r="E55" s="24" t="str">
        <f aca="false">IF(C55="","",C55+D55)</f>
        <v/>
      </c>
      <c r="F55" s="25"/>
      <c r="G55" s="25"/>
      <c r="H55" s="19" t="str">
        <f aca="false">IF(A55="","",F55-G55)</f>
        <v/>
      </c>
      <c r="I55" s="18" t="str">
        <f aca="false">IF(OR(A55="",E55=""),"",IF(H55&lt;=0,0,MAX(0,$B$5-E55)))</f>
        <v/>
      </c>
      <c r="J55" s="26" t="str">
        <f aca="false">IF(A55="","",IF(H55&lt;=0,"Paid",IF(I55=0,"Current",IF(I55&lt;=30,"1-30",IF(I55&lt;=60,"31-60",IF(I55&lt;=90,"61-90","90+"))))))</f>
        <v/>
      </c>
      <c r="K55" s="6"/>
    </row>
    <row r="56" customFormat="false" ht="15" hidden="false" customHeight="false" outlineLevel="0" collapsed="false">
      <c r="A56" s="6"/>
      <c r="B56" s="6"/>
      <c r="C56" s="15"/>
      <c r="D56" s="23"/>
      <c r="E56" s="24" t="str">
        <f aca="false">IF(C56="","",C56+D56)</f>
        <v/>
      </c>
      <c r="F56" s="25"/>
      <c r="G56" s="25"/>
      <c r="H56" s="19" t="str">
        <f aca="false">IF(A56="","",F56-G56)</f>
        <v/>
      </c>
      <c r="I56" s="18" t="str">
        <f aca="false">IF(OR(A56="",E56=""),"",IF(H56&lt;=0,0,MAX(0,$B$5-E56)))</f>
        <v/>
      </c>
      <c r="J56" s="26" t="str">
        <f aca="false">IF(A56="","",IF(H56&lt;=0,"Paid",IF(I56=0,"Current",IF(I56&lt;=30,"1-30",IF(I56&lt;=60,"31-60",IF(I56&lt;=90,"61-90","90+"))))))</f>
        <v/>
      </c>
      <c r="K56" s="6"/>
    </row>
    <row r="57" customFormat="false" ht="15" hidden="false" customHeight="false" outlineLevel="0" collapsed="false">
      <c r="A57" s="6"/>
      <c r="B57" s="6"/>
      <c r="C57" s="15"/>
      <c r="D57" s="23"/>
      <c r="E57" s="24" t="str">
        <f aca="false">IF(C57="","",C57+D57)</f>
        <v/>
      </c>
      <c r="F57" s="25"/>
      <c r="G57" s="25"/>
      <c r="H57" s="19" t="str">
        <f aca="false">IF(A57="","",F57-G57)</f>
        <v/>
      </c>
      <c r="I57" s="18" t="str">
        <f aca="false">IF(OR(A57="",E57=""),"",IF(H57&lt;=0,0,MAX(0,$B$5-E57)))</f>
        <v/>
      </c>
      <c r="J57" s="26" t="str">
        <f aca="false">IF(A57="","",IF(H57&lt;=0,"Paid",IF(I57=0,"Current",IF(I57&lt;=30,"1-30",IF(I57&lt;=60,"31-60",IF(I57&lt;=90,"61-90","90+"))))))</f>
        <v/>
      </c>
      <c r="K57" s="6"/>
    </row>
    <row r="58" customFormat="false" ht="15" hidden="false" customHeight="false" outlineLevel="0" collapsed="false">
      <c r="A58" s="6"/>
      <c r="B58" s="6"/>
      <c r="C58" s="15"/>
      <c r="D58" s="23"/>
      <c r="E58" s="24" t="str">
        <f aca="false">IF(C58="","",C58+D58)</f>
        <v/>
      </c>
      <c r="F58" s="25"/>
      <c r="G58" s="25"/>
      <c r="H58" s="19" t="str">
        <f aca="false">IF(A58="","",F58-G58)</f>
        <v/>
      </c>
      <c r="I58" s="18" t="str">
        <f aca="false">IF(OR(A58="",E58=""),"",IF(H58&lt;=0,0,MAX(0,$B$5-E58)))</f>
        <v/>
      </c>
      <c r="J58" s="26" t="str">
        <f aca="false">IF(A58="","",IF(H58&lt;=0,"Paid",IF(I58=0,"Current",IF(I58&lt;=30,"1-30",IF(I58&lt;=60,"31-60",IF(I58&lt;=90,"61-90","90+"))))))</f>
        <v/>
      </c>
      <c r="K58" s="6"/>
    </row>
    <row r="59" customFormat="false" ht="15" hidden="false" customHeight="false" outlineLevel="0" collapsed="false">
      <c r="A59" s="6"/>
      <c r="B59" s="6"/>
      <c r="C59" s="15"/>
      <c r="D59" s="23"/>
      <c r="E59" s="24" t="str">
        <f aca="false">IF(C59="","",C59+D59)</f>
        <v/>
      </c>
      <c r="F59" s="25"/>
      <c r="G59" s="25"/>
      <c r="H59" s="19" t="str">
        <f aca="false">IF(A59="","",F59-G59)</f>
        <v/>
      </c>
      <c r="I59" s="18" t="str">
        <f aca="false">IF(OR(A59="",E59=""),"",IF(H59&lt;=0,0,MAX(0,$B$5-E59)))</f>
        <v/>
      </c>
      <c r="J59" s="26" t="str">
        <f aca="false">IF(A59="","",IF(H59&lt;=0,"Paid",IF(I59=0,"Current",IF(I59&lt;=30,"1-30",IF(I59&lt;=60,"31-60",IF(I59&lt;=90,"61-90","90+"))))))</f>
        <v/>
      </c>
      <c r="K59" s="6"/>
    </row>
    <row r="60" customFormat="false" ht="15" hidden="false" customHeight="false" outlineLevel="0" collapsed="false">
      <c r="A60" s="6"/>
      <c r="B60" s="6"/>
      <c r="C60" s="15"/>
      <c r="D60" s="23"/>
      <c r="E60" s="24" t="str">
        <f aca="false">IF(C60="","",C60+D60)</f>
        <v/>
      </c>
      <c r="F60" s="25"/>
      <c r="G60" s="25"/>
      <c r="H60" s="19" t="str">
        <f aca="false">IF(A60="","",F60-G60)</f>
        <v/>
      </c>
      <c r="I60" s="18" t="str">
        <f aca="false">IF(OR(A60="",E60=""),"",IF(H60&lt;=0,0,MAX(0,$B$5-E60)))</f>
        <v/>
      </c>
      <c r="J60" s="26" t="str">
        <f aca="false">IF(A60="","",IF(H60&lt;=0,"Paid",IF(I60=0,"Current",IF(I60&lt;=30,"1-30",IF(I60&lt;=60,"31-60",IF(I60&lt;=90,"61-90","90+"))))))</f>
        <v/>
      </c>
      <c r="K60" s="6"/>
    </row>
    <row r="61" customFormat="false" ht="15" hidden="false" customHeight="false" outlineLevel="0" collapsed="false">
      <c r="A61" s="6"/>
      <c r="B61" s="6"/>
      <c r="C61" s="15"/>
      <c r="D61" s="23"/>
      <c r="E61" s="24" t="str">
        <f aca="false">IF(C61="","",C61+D61)</f>
        <v/>
      </c>
      <c r="F61" s="25"/>
      <c r="G61" s="25"/>
      <c r="H61" s="19" t="str">
        <f aca="false">IF(A61="","",F61-G61)</f>
        <v/>
      </c>
      <c r="I61" s="18" t="str">
        <f aca="false">IF(OR(A61="",E61=""),"",IF(H61&lt;=0,0,MAX(0,$B$5-E61)))</f>
        <v/>
      </c>
      <c r="J61" s="26" t="str">
        <f aca="false">IF(A61="","",IF(H61&lt;=0,"Paid",IF(I61=0,"Current",IF(I61&lt;=30,"1-30",IF(I61&lt;=60,"31-60",IF(I61&lt;=90,"61-90","90+"))))))</f>
        <v/>
      </c>
      <c r="K61" s="6"/>
    </row>
    <row r="62" customFormat="false" ht="15" hidden="false" customHeight="false" outlineLevel="0" collapsed="false">
      <c r="A62" s="6"/>
      <c r="B62" s="6"/>
      <c r="C62" s="15"/>
      <c r="D62" s="23"/>
      <c r="E62" s="24" t="str">
        <f aca="false">IF(C62="","",C62+D62)</f>
        <v/>
      </c>
      <c r="F62" s="25"/>
      <c r="G62" s="25"/>
      <c r="H62" s="19" t="str">
        <f aca="false">IF(A62="","",F62-G62)</f>
        <v/>
      </c>
      <c r="I62" s="18" t="str">
        <f aca="false">IF(OR(A62="",E62=""),"",IF(H62&lt;=0,0,MAX(0,$B$5-E62)))</f>
        <v/>
      </c>
      <c r="J62" s="26" t="str">
        <f aca="false">IF(A62="","",IF(H62&lt;=0,"Paid",IF(I62=0,"Current",IF(I62&lt;=30,"1-30",IF(I62&lt;=60,"31-60",IF(I62&lt;=90,"61-90","90+"))))))</f>
        <v/>
      </c>
      <c r="K62" s="6"/>
    </row>
    <row r="63" customFormat="false" ht="15" hidden="false" customHeight="false" outlineLevel="0" collapsed="false">
      <c r="A63" s="6"/>
      <c r="B63" s="6"/>
      <c r="C63" s="15"/>
      <c r="D63" s="23"/>
      <c r="E63" s="24" t="str">
        <f aca="false">IF(C63="","",C63+D63)</f>
        <v/>
      </c>
      <c r="F63" s="25"/>
      <c r="G63" s="25"/>
      <c r="H63" s="19" t="str">
        <f aca="false">IF(A63="","",F63-G63)</f>
        <v/>
      </c>
      <c r="I63" s="18" t="str">
        <f aca="false">IF(OR(A63="",E63=""),"",IF(H63&lt;=0,0,MAX(0,$B$5-E63)))</f>
        <v/>
      </c>
      <c r="J63" s="26" t="str">
        <f aca="false">IF(A63="","",IF(H63&lt;=0,"Paid",IF(I63=0,"Current",IF(I63&lt;=30,"1-30",IF(I63&lt;=60,"31-60",IF(I63&lt;=90,"61-90","90+"))))))</f>
        <v/>
      </c>
      <c r="K63" s="6"/>
    </row>
    <row r="64" customFormat="false" ht="15" hidden="false" customHeight="false" outlineLevel="0" collapsed="false">
      <c r="A64" s="6"/>
      <c r="B64" s="6"/>
      <c r="C64" s="15"/>
      <c r="D64" s="23"/>
      <c r="E64" s="24" t="str">
        <f aca="false">IF(C64="","",C64+D64)</f>
        <v/>
      </c>
      <c r="F64" s="25"/>
      <c r="G64" s="25"/>
      <c r="H64" s="19" t="str">
        <f aca="false">IF(A64="","",F64-G64)</f>
        <v/>
      </c>
      <c r="I64" s="18" t="str">
        <f aca="false">IF(OR(A64="",E64=""),"",IF(H64&lt;=0,0,MAX(0,$B$5-E64)))</f>
        <v/>
      </c>
      <c r="J64" s="26" t="str">
        <f aca="false">IF(A64="","",IF(H64&lt;=0,"Paid",IF(I64=0,"Current",IF(I64&lt;=30,"1-30",IF(I64&lt;=60,"31-60",IF(I64&lt;=90,"61-90","90+"))))))</f>
        <v/>
      </c>
      <c r="K64" s="6"/>
    </row>
    <row r="65" customFormat="false" ht="15" hidden="false" customHeight="false" outlineLevel="0" collapsed="false">
      <c r="A65" s="6"/>
      <c r="B65" s="6"/>
      <c r="C65" s="15"/>
      <c r="D65" s="23"/>
      <c r="E65" s="24" t="str">
        <f aca="false">IF(C65="","",C65+D65)</f>
        <v/>
      </c>
      <c r="F65" s="25"/>
      <c r="G65" s="25"/>
      <c r="H65" s="19" t="str">
        <f aca="false">IF(A65="","",F65-G65)</f>
        <v/>
      </c>
      <c r="I65" s="18" t="str">
        <f aca="false">IF(OR(A65="",E65=""),"",IF(H65&lt;=0,0,MAX(0,$B$5-E65)))</f>
        <v/>
      </c>
      <c r="J65" s="26" t="str">
        <f aca="false">IF(A65="","",IF(H65&lt;=0,"Paid",IF(I65=0,"Current",IF(I65&lt;=30,"1-30",IF(I65&lt;=60,"31-60",IF(I65&lt;=90,"61-90","90+"))))))</f>
        <v/>
      </c>
      <c r="K65" s="6"/>
    </row>
    <row r="66" customFormat="false" ht="15" hidden="false" customHeight="false" outlineLevel="0" collapsed="false">
      <c r="A66" s="6"/>
      <c r="B66" s="6"/>
      <c r="C66" s="15"/>
      <c r="D66" s="23"/>
      <c r="E66" s="24" t="str">
        <f aca="false">IF(C66="","",C66+D66)</f>
        <v/>
      </c>
      <c r="F66" s="25"/>
      <c r="G66" s="25"/>
      <c r="H66" s="19" t="str">
        <f aca="false">IF(A66="","",F66-G66)</f>
        <v/>
      </c>
      <c r="I66" s="18" t="str">
        <f aca="false">IF(OR(A66="",E66=""),"",IF(H66&lt;=0,0,MAX(0,$B$5-E66)))</f>
        <v/>
      </c>
      <c r="J66" s="26" t="str">
        <f aca="false">IF(A66="","",IF(H66&lt;=0,"Paid",IF(I66=0,"Current",IF(I66&lt;=30,"1-30",IF(I66&lt;=60,"31-60",IF(I66&lt;=90,"61-90","90+"))))))</f>
        <v/>
      </c>
      <c r="K66" s="6"/>
    </row>
    <row r="67" customFormat="false" ht="15" hidden="false" customHeight="false" outlineLevel="0" collapsed="false">
      <c r="A67" s="6"/>
      <c r="B67" s="6"/>
      <c r="C67" s="15"/>
      <c r="D67" s="23"/>
      <c r="E67" s="24" t="str">
        <f aca="false">IF(C67="","",C67+D67)</f>
        <v/>
      </c>
      <c r="F67" s="25"/>
      <c r="G67" s="25"/>
      <c r="H67" s="19" t="str">
        <f aca="false">IF(A67="","",F67-G67)</f>
        <v/>
      </c>
      <c r="I67" s="18" t="str">
        <f aca="false">IF(OR(A67="",E67=""),"",IF(H67&lt;=0,0,MAX(0,$B$5-E67)))</f>
        <v/>
      </c>
      <c r="J67" s="26" t="str">
        <f aca="false">IF(A67="","",IF(H67&lt;=0,"Paid",IF(I67=0,"Current",IF(I67&lt;=30,"1-30",IF(I67&lt;=60,"31-60",IF(I67&lt;=90,"61-90","90+"))))))</f>
        <v/>
      </c>
      <c r="K67" s="6"/>
    </row>
    <row r="68" customFormat="false" ht="15" hidden="false" customHeight="false" outlineLevel="0" collapsed="false">
      <c r="A68" s="6"/>
      <c r="B68" s="6"/>
      <c r="C68" s="15"/>
      <c r="D68" s="23"/>
      <c r="E68" s="24" t="str">
        <f aca="false">IF(C68="","",C68+D68)</f>
        <v/>
      </c>
      <c r="F68" s="25"/>
      <c r="G68" s="25"/>
      <c r="H68" s="19" t="str">
        <f aca="false">IF(A68="","",F68-G68)</f>
        <v/>
      </c>
      <c r="I68" s="18" t="str">
        <f aca="false">IF(OR(A68="",E68=""),"",IF(H68&lt;=0,0,MAX(0,$B$5-E68)))</f>
        <v/>
      </c>
      <c r="J68" s="26" t="str">
        <f aca="false">IF(A68="","",IF(H68&lt;=0,"Paid",IF(I68=0,"Current",IF(I68&lt;=30,"1-30",IF(I68&lt;=60,"31-60",IF(I68&lt;=90,"61-90","90+"))))))</f>
        <v/>
      </c>
      <c r="K68" s="6"/>
    </row>
    <row r="69" customFormat="false" ht="15" hidden="false" customHeight="false" outlineLevel="0" collapsed="false">
      <c r="A69" s="6"/>
      <c r="B69" s="6"/>
      <c r="C69" s="15"/>
      <c r="D69" s="23"/>
      <c r="E69" s="24" t="str">
        <f aca="false">IF(C69="","",C69+D69)</f>
        <v/>
      </c>
      <c r="F69" s="25"/>
      <c r="G69" s="25"/>
      <c r="H69" s="19" t="str">
        <f aca="false">IF(A69="","",F69-G69)</f>
        <v/>
      </c>
      <c r="I69" s="18" t="str">
        <f aca="false">IF(OR(A69="",E69=""),"",IF(H69&lt;=0,0,MAX(0,$B$5-E69)))</f>
        <v/>
      </c>
      <c r="J69" s="26" t="str">
        <f aca="false">IF(A69="","",IF(H69&lt;=0,"Paid",IF(I69=0,"Current",IF(I69&lt;=30,"1-30",IF(I69&lt;=60,"31-60",IF(I69&lt;=90,"61-90","90+"))))))</f>
        <v/>
      </c>
      <c r="K69" s="6"/>
    </row>
    <row r="70" customFormat="false" ht="15" hidden="false" customHeight="false" outlineLevel="0" collapsed="false">
      <c r="A70" s="6"/>
      <c r="B70" s="6"/>
      <c r="C70" s="15"/>
      <c r="D70" s="23"/>
      <c r="E70" s="24" t="str">
        <f aca="false">IF(C70="","",C70+D70)</f>
        <v/>
      </c>
      <c r="F70" s="25"/>
      <c r="G70" s="25"/>
      <c r="H70" s="19" t="str">
        <f aca="false">IF(A70="","",F70-G70)</f>
        <v/>
      </c>
      <c r="I70" s="18" t="str">
        <f aca="false">IF(OR(A70="",E70=""),"",IF(H70&lt;=0,0,MAX(0,$B$5-E70)))</f>
        <v/>
      </c>
      <c r="J70" s="26" t="str">
        <f aca="false">IF(A70="","",IF(H70&lt;=0,"Paid",IF(I70=0,"Current",IF(I70&lt;=30,"1-30",IF(I70&lt;=60,"31-60",IF(I70&lt;=90,"61-90","90+"))))))</f>
        <v/>
      </c>
      <c r="K70" s="6"/>
    </row>
    <row r="71" customFormat="false" ht="15" hidden="false" customHeight="false" outlineLevel="0" collapsed="false">
      <c r="A71" s="6"/>
      <c r="B71" s="6"/>
      <c r="C71" s="15"/>
      <c r="D71" s="23"/>
      <c r="E71" s="24" t="str">
        <f aca="false">IF(C71="","",C71+D71)</f>
        <v/>
      </c>
      <c r="F71" s="25"/>
      <c r="G71" s="25"/>
      <c r="H71" s="19" t="str">
        <f aca="false">IF(A71="","",F71-G71)</f>
        <v/>
      </c>
      <c r="I71" s="18" t="str">
        <f aca="false">IF(OR(A71="",E71=""),"",IF(H71&lt;=0,0,MAX(0,$B$5-E71)))</f>
        <v/>
      </c>
      <c r="J71" s="26" t="str">
        <f aca="false">IF(A71="","",IF(H71&lt;=0,"Paid",IF(I71=0,"Current",IF(I71&lt;=30,"1-30",IF(I71&lt;=60,"31-60",IF(I71&lt;=90,"61-90","90+"))))))</f>
        <v/>
      </c>
      <c r="K71" s="6"/>
    </row>
    <row r="72" customFormat="false" ht="15" hidden="false" customHeight="false" outlineLevel="0" collapsed="false">
      <c r="A72" s="6"/>
      <c r="B72" s="6"/>
      <c r="C72" s="15"/>
      <c r="D72" s="23"/>
      <c r="E72" s="24" t="str">
        <f aca="false">IF(C72="","",C72+D72)</f>
        <v/>
      </c>
      <c r="F72" s="25"/>
      <c r="G72" s="25"/>
      <c r="H72" s="19" t="str">
        <f aca="false">IF(A72="","",F72-G72)</f>
        <v/>
      </c>
      <c r="I72" s="18" t="str">
        <f aca="false">IF(OR(A72="",E72=""),"",IF(H72&lt;=0,0,MAX(0,$B$5-E72)))</f>
        <v/>
      </c>
      <c r="J72" s="26" t="str">
        <f aca="false">IF(A72="","",IF(H72&lt;=0,"Paid",IF(I72=0,"Current",IF(I72&lt;=30,"1-30",IF(I72&lt;=60,"31-60",IF(I72&lt;=90,"61-90","90+"))))))</f>
        <v/>
      </c>
      <c r="K72" s="6"/>
    </row>
    <row r="73" customFormat="false" ht="15" hidden="false" customHeight="false" outlineLevel="0" collapsed="false">
      <c r="A73" s="6"/>
      <c r="B73" s="6"/>
      <c r="C73" s="15"/>
      <c r="D73" s="23"/>
      <c r="E73" s="24" t="str">
        <f aca="false">IF(C73="","",C73+D73)</f>
        <v/>
      </c>
      <c r="F73" s="25"/>
      <c r="G73" s="25"/>
      <c r="H73" s="19" t="str">
        <f aca="false">IF(A73="","",F73-G73)</f>
        <v/>
      </c>
      <c r="I73" s="18" t="str">
        <f aca="false">IF(OR(A73="",E73=""),"",IF(H73&lt;=0,0,MAX(0,$B$5-E73)))</f>
        <v/>
      </c>
      <c r="J73" s="26" t="str">
        <f aca="false">IF(A73="","",IF(H73&lt;=0,"Paid",IF(I73=0,"Current",IF(I73&lt;=30,"1-30",IF(I73&lt;=60,"31-60",IF(I73&lt;=90,"61-90","90+"))))))</f>
        <v/>
      </c>
      <c r="K73" s="6"/>
    </row>
    <row r="74" customFormat="false" ht="15" hidden="false" customHeight="false" outlineLevel="0" collapsed="false">
      <c r="A74" s="6"/>
      <c r="B74" s="6"/>
      <c r="C74" s="15"/>
      <c r="D74" s="23"/>
      <c r="E74" s="24" t="str">
        <f aca="false">IF(C74="","",C74+D74)</f>
        <v/>
      </c>
      <c r="F74" s="25"/>
      <c r="G74" s="25"/>
      <c r="H74" s="19" t="str">
        <f aca="false">IF(A74="","",F74-G74)</f>
        <v/>
      </c>
      <c r="I74" s="18" t="str">
        <f aca="false">IF(OR(A74="",E74=""),"",IF(H74&lt;=0,0,MAX(0,$B$5-E74)))</f>
        <v/>
      </c>
      <c r="J74" s="26" t="str">
        <f aca="false">IF(A74="","",IF(H74&lt;=0,"Paid",IF(I74=0,"Current",IF(I74&lt;=30,"1-30",IF(I74&lt;=60,"31-60",IF(I74&lt;=90,"61-90","90+"))))))</f>
        <v/>
      </c>
      <c r="K74" s="6"/>
    </row>
    <row r="75" customFormat="false" ht="15" hidden="false" customHeight="false" outlineLevel="0" collapsed="false">
      <c r="A75" s="6"/>
      <c r="B75" s="6"/>
      <c r="C75" s="15"/>
      <c r="D75" s="23"/>
      <c r="E75" s="24" t="str">
        <f aca="false">IF(C75="","",C75+D75)</f>
        <v/>
      </c>
      <c r="F75" s="25"/>
      <c r="G75" s="25"/>
      <c r="H75" s="19" t="str">
        <f aca="false">IF(A75="","",F75-G75)</f>
        <v/>
      </c>
      <c r="I75" s="18" t="str">
        <f aca="false">IF(OR(A75="",E75=""),"",IF(H75&lt;=0,0,MAX(0,$B$5-E75)))</f>
        <v/>
      </c>
      <c r="J75" s="26" t="str">
        <f aca="false">IF(A75="","",IF(H75&lt;=0,"Paid",IF(I75=0,"Current",IF(I75&lt;=30,"1-30",IF(I75&lt;=60,"31-60",IF(I75&lt;=90,"61-90","90+"))))))</f>
        <v/>
      </c>
      <c r="K75" s="6"/>
    </row>
    <row r="76" customFormat="false" ht="15" hidden="false" customHeight="false" outlineLevel="0" collapsed="false">
      <c r="A76" s="6"/>
      <c r="B76" s="6"/>
      <c r="C76" s="15"/>
      <c r="D76" s="23"/>
      <c r="E76" s="24" t="str">
        <f aca="false">IF(C76="","",C76+D76)</f>
        <v/>
      </c>
      <c r="F76" s="25"/>
      <c r="G76" s="25"/>
      <c r="H76" s="19" t="str">
        <f aca="false">IF(A76="","",F76-G76)</f>
        <v/>
      </c>
      <c r="I76" s="18" t="str">
        <f aca="false">IF(OR(A76="",E76=""),"",IF(H76&lt;=0,0,MAX(0,$B$5-E76)))</f>
        <v/>
      </c>
      <c r="J76" s="26" t="str">
        <f aca="false">IF(A76="","",IF(H76&lt;=0,"Paid",IF(I76=0,"Current",IF(I76&lt;=30,"1-30",IF(I76&lt;=60,"31-60",IF(I76&lt;=90,"61-90","90+"))))))</f>
        <v/>
      </c>
      <c r="K76" s="6"/>
    </row>
    <row r="77" customFormat="false" ht="15" hidden="false" customHeight="false" outlineLevel="0" collapsed="false">
      <c r="A77" s="6"/>
      <c r="B77" s="6"/>
      <c r="C77" s="15"/>
      <c r="D77" s="23"/>
      <c r="E77" s="24" t="str">
        <f aca="false">IF(C77="","",C77+D77)</f>
        <v/>
      </c>
      <c r="F77" s="25"/>
      <c r="G77" s="25"/>
      <c r="H77" s="19" t="str">
        <f aca="false">IF(A77="","",F77-G77)</f>
        <v/>
      </c>
      <c r="I77" s="18" t="str">
        <f aca="false">IF(OR(A77="",E77=""),"",IF(H77&lt;=0,0,MAX(0,$B$5-E77)))</f>
        <v/>
      </c>
      <c r="J77" s="26" t="str">
        <f aca="false">IF(A77="","",IF(H77&lt;=0,"Paid",IF(I77=0,"Current",IF(I77&lt;=30,"1-30",IF(I77&lt;=60,"31-60",IF(I77&lt;=90,"61-90","90+"))))))</f>
        <v/>
      </c>
      <c r="K77" s="6"/>
    </row>
    <row r="78" customFormat="false" ht="15" hidden="false" customHeight="false" outlineLevel="0" collapsed="false">
      <c r="A78" s="6"/>
      <c r="B78" s="6"/>
      <c r="C78" s="15"/>
      <c r="D78" s="23"/>
      <c r="E78" s="24" t="str">
        <f aca="false">IF(C78="","",C78+D78)</f>
        <v/>
      </c>
      <c r="F78" s="25"/>
      <c r="G78" s="25"/>
      <c r="H78" s="19" t="str">
        <f aca="false">IF(A78="","",F78-G78)</f>
        <v/>
      </c>
      <c r="I78" s="18" t="str">
        <f aca="false">IF(OR(A78="",E78=""),"",IF(H78&lt;=0,0,MAX(0,$B$5-E78)))</f>
        <v/>
      </c>
      <c r="J78" s="26" t="str">
        <f aca="false">IF(A78="","",IF(H78&lt;=0,"Paid",IF(I78=0,"Current",IF(I78&lt;=30,"1-30",IF(I78&lt;=60,"31-60",IF(I78&lt;=90,"61-90","90+"))))))</f>
        <v/>
      </c>
      <c r="K78" s="6"/>
    </row>
    <row r="79" customFormat="false" ht="15" hidden="false" customHeight="false" outlineLevel="0" collapsed="false">
      <c r="A79" s="6"/>
      <c r="B79" s="6"/>
      <c r="C79" s="15"/>
      <c r="D79" s="23"/>
      <c r="E79" s="24" t="str">
        <f aca="false">IF(C79="","",C79+D79)</f>
        <v/>
      </c>
      <c r="F79" s="25"/>
      <c r="G79" s="25"/>
      <c r="H79" s="19" t="str">
        <f aca="false">IF(A79="","",F79-G79)</f>
        <v/>
      </c>
      <c r="I79" s="18" t="str">
        <f aca="false">IF(OR(A79="",E79=""),"",IF(H79&lt;=0,0,MAX(0,$B$5-E79)))</f>
        <v/>
      </c>
      <c r="J79" s="26" t="str">
        <f aca="false">IF(A79="","",IF(H79&lt;=0,"Paid",IF(I79=0,"Current",IF(I79&lt;=30,"1-30",IF(I79&lt;=60,"31-60",IF(I79&lt;=90,"61-90","90+"))))))</f>
        <v/>
      </c>
      <c r="K79" s="6"/>
    </row>
    <row r="80" customFormat="false" ht="15" hidden="false" customHeight="false" outlineLevel="0" collapsed="false">
      <c r="A80" s="6"/>
      <c r="B80" s="6"/>
      <c r="C80" s="15"/>
      <c r="D80" s="23"/>
      <c r="E80" s="24" t="str">
        <f aca="false">IF(C80="","",C80+D80)</f>
        <v/>
      </c>
      <c r="F80" s="25"/>
      <c r="G80" s="25"/>
      <c r="H80" s="19" t="str">
        <f aca="false">IF(A80="","",F80-G80)</f>
        <v/>
      </c>
      <c r="I80" s="18" t="str">
        <f aca="false">IF(OR(A80="",E80=""),"",IF(H80&lt;=0,0,MAX(0,$B$5-E80)))</f>
        <v/>
      </c>
      <c r="J80" s="26" t="str">
        <f aca="false">IF(A80="","",IF(H80&lt;=0,"Paid",IF(I80=0,"Current",IF(I80&lt;=30,"1-30",IF(I80&lt;=60,"31-60",IF(I80&lt;=90,"61-90","90+"))))))</f>
        <v/>
      </c>
      <c r="K80" s="6"/>
    </row>
    <row r="81" customFormat="false" ht="15" hidden="false" customHeight="false" outlineLevel="0" collapsed="false">
      <c r="A81" s="6"/>
      <c r="B81" s="6"/>
      <c r="C81" s="15"/>
      <c r="D81" s="23"/>
      <c r="E81" s="24" t="str">
        <f aca="false">IF(C81="","",C81+D81)</f>
        <v/>
      </c>
      <c r="F81" s="25"/>
      <c r="G81" s="25"/>
      <c r="H81" s="19" t="str">
        <f aca="false">IF(A81="","",F81-G81)</f>
        <v/>
      </c>
      <c r="I81" s="18" t="str">
        <f aca="false">IF(OR(A81="",E81=""),"",IF(H81&lt;=0,0,MAX(0,$B$5-E81)))</f>
        <v/>
      </c>
      <c r="J81" s="26" t="str">
        <f aca="false">IF(A81="","",IF(H81&lt;=0,"Paid",IF(I81=0,"Current",IF(I81&lt;=30,"1-30",IF(I81&lt;=60,"31-60",IF(I81&lt;=90,"61-90","90+"))))))</f>
        <v/>
      </c>
      <c r="K81" s="6"/>
    </row>
    <row r="82" customFormat="false" ht="15" hidden="false" customHeight="false" outlineLevel="0" collapsed="false">
      <c r="A82" s="6"/>
      <c r="B82" s="6"/>
      <c r="C82" s="15"/>
      <c r="D82" s="23"/>
      <c r="E82" s="24" t="str">
        <f aca="false">IF(C82="","",C82+D82)</f>
        <v/>
      </c>
      <c r="F82" s="25"/>
      <c r="G82" s="25"/>
      <c r="H82" s="19" t="str">
        <f aca="false">IF(A82="","",F82-G82)</f>
        <v/>
      </c>
      <c r="I82" s="18" t="str">
        <f aca="false">IF(OR(A82="",E82=""),"",IF(H82&lt;=0,0,MAX(0,$B$5-E82)))</f>
        <v/>
      </c>
      <c r="J82" s="26" t="str">
        <f aca="false">IF(A82="","",IF(H82&lt;=0,"Paid",IF(I82=0,"Current",IF(I82&lt;=30,"1-30",IF(I82&lt;=60,"31-60",IF(I82&lt;=90,"61-90","90+"))))))</f>
        <v/>
      </c>
      <c r="K82" s="6"/>
    </row>
    <row r="83" customFormat="false" ht="15" hidden="false" customHeight="false" outlineLevel="0" collapsed="false">
      <c r="A83" s="6"/>
      <c r="B83" s="6"/>
      <c r="C83" s="15"/>
      <c r="D83" s="23"/>
      <c r="E83" s="24" t="str">
        <f aca="false">IF(C83="","",C83+D83)</f>
        <v/>
      </c>
      <c r="F83" s="25"/>
      <c r="G83" s="25"/>
      <c r="H83" s="19" t="str">
        <f aca="false">IF(A83="","",F83-G83)</f>
        <v/>
      </c>
      <c r="I83" s="18" t="str">
        <f aca="false">IF(OR(A83="",E83=""),"",IF(H83&lt;=0,0,MAX(0,$B$5-E83)))</f>
        <v/>
      </c>
      <c r="J83" s="26" t="str">
        <f aca="false">IF(A83="","",IF(H83&lt;=0,"Paid",IF(I83=0,"Current",IF(I83&lt;=30,"1-30",IF(I83&lt;=60,"31-60",IF(I83&lt;=90,"61-90","90+"))))))</f>
        <v/>
      </c>
      <c r="K83" s="6"/>
    </row>
    <row r="84" customFormat="false" ht="15" hidden="false" customHeight="false" outlineLevel="0" collapsed="false">
      <c r="A84" s="6"/>
      <c r="B84" s="6"/>
      <c r="C84" s="15"/>
      <c r="D84" s="23"/>
      <c r="E84" s="24" t="str">
        <f aca="false">IF(C84="","",C84+D84)</f>
        <v/>
      </c>
      <c r="F84" s="25"/>
      <c r="G84" s="25"/>
      <c r="H84" s="19" t="str">
        <f aca="false">IF(A84="","",F84-G84)</f>
        <v/>
      </c>
      <c r="I84" s="18" t="str">
        <f aca="false">IF(OR(A84="",E84=""),"",IF(H84&lt;=0,0,MAX(0,$B$5-E84)))</f>
        <v/>
      </c>
      <c r="J84" s="26" t="str">
        <f aca="false">IF(A84="","",IF(H84&lt;=0,"Paid",IF(I84=0,"Current",IF(I84&lt;=30,"1-30",IF(I84&lt;=60,"31-60",IF(I84&lt;=90,"61-90","90+"))))))</f>
        <v/>
      </c>
      <c r="K84" s="6"/>
    </row>
    <row r="85" customFormat="false" ht="15" hidden="false" customHeight="false" outlineLevel="0" collapsed="false">
      <c r="A85" s="6"/>
      <c r="B85" s="6"/>
      <c r="C85" s="15"/>
      <c r="D85" s="23"/>
      <c r="E85" s="24" t="str">
        <f aca="false">IF(C85="","",C85+D85)</f>
        <v/>
      </c>
      <c r="F85" s="25"/>
      <c r="G85" s="25"/>
      <c r="H85" s="19" t="str">
        <f aca="false">IF(A85="","",F85-G85)</f>
        <v/>
      </c>
      <c r="I85" s="18" t="str">
        <f aca="false">IF(OR(A85="",E85=""),"",IF(H85&lt;=0,0,MAX(0,$B$5-E85)))</f>
        <v/>
      </c>
      <c r="J85" s="26" t="str">
        <f aca="false">IF(A85="","",IF(H85&lt;=0,"Paid",IF(I85=0,"Current",IF(I85&lt;=30,"1-30",IF(I85&lt;=60,"31-60",IF(I85&lt;=90,"61-90","90+"))))))</f>
        <v/>
      </c>
      <c r="K85" s="6"/>
    </row>
    <row r="86" customFormat="false" ht="15" hidden="false" customHeight="false" outlineLevel="0" collapsed="false">
      <c r="A86" s="6"/>
      <c r="B86" s="6"/>
      <c r="C86" s="15"/>
      <c r="D86" s="23"/>
      <c r="E86" s="24" t="str">
        <f aca="false">IF(C86="","",C86+D86)</f>
        <v/>
      </c>
      <c r="F86" s="25"/>
      <c r="G86" s="25"/>
      <c r="H86" s="19" t="str">
        <f aca="false">IF(A86="","",F86-G86)</f>
        <v/>
      </c>
      <c r="I86" s="18" t="str">
        <f aca="false">IF(OR(A86="",E86=""),"",IF(H86&lt;=0,0,MAX(0,$B$5-E86)))</f>
        <v/>
      </c>
      <c r="J86" s="26" t="str">
        <f aca="false">IF(A86="","",IF(H86&lt;=0,"Paid",IF(I86=0,"Current",IF(I86&lt;=30,"1-30",IF(I86&lt;=60,"31-60",IF(I86&lt;=90,"61-90","90+"))))))</f>
        <v/>
      </c>
      <c r="K86" s="6"/>
    </row>
    <row r="87" customFormat="false" ht="15" hidden="false" customHeight="false" outlineLevel="0" collapsed="false">
      <c r="A87" s="6"/>
      <c r="B87" s="6"/>
      <c r="C87" s="15"/>
      <c r="D87" s="23"/>
      <c r="E87" s="24" t="str">
        <f aca="false">IF(C87="","",C87+D87)</f>
        <v/>
      </c>
      <c r="F87" s="25"/>
      <c r="G87" s="25"/>
      <c r="H87" s="19" t="str">
        <f aca="false">IF(A87="","",F87-G87)</f>
        <v/>
      </c>
      <c r="I87" s="18" t="str">
        <f aca="false">IF(OR(A87="",E87=""),"",IF(H87&lt;=0,0,MAX(0,$B$5-E87)))</f>
        <v/>
      </c>
      <c r="J87" s="26" t="str">
        <f aca="false">IF(A87="","",IF(H87&lt;=0,"Paid",IF(I87=0,"Current",IF(I87&lt;=30,"1-30",IF(I87&lt;=60,"31-60",IF(I87&lt;=90,"61-90","90+"))))))</f>
        <v/>
      </c>
      <c r="K87" s="6"/>
    </row>
    <row r="88" customFormat="false" ht="15" hidden="false" customHeight="false" outlineLevel="0" collapsed="false">
      <c r="A88" s="6"/>
      <c r="B88" s="6"/>
      <c r="C88" s="15"/>
      <c r="D88" s="23"/>
      <c r="E88" s="24" t="str">
        <f aca="false">IF(C88="","",C88+D88)</f>
        <v/>
      </c>
      <c r="F88" s="25"/>
      <c r="G88" s="25"/>
      <c r="H88" s="19" t="str">
        <f aca="false">IF(A88="","",F88-G88)</f>
        <v/>
      </c>
      <c r="I88" s="18" t="str">
        <f aca="false">IF(OR(A88="",E88=""),"",IF(H88&lt;=0,0,MAX(0,$B$5-E88)))</f>
        <v/>
      </c>
      <c r="J88" s="26" t="str">
        <f aca="false">IF(A88="","",IF(H88&lt;=0,"Paid",IF(I88=0,"Current",IF(I88&lt;=30,"1-30",IF(I88&lt;=60,"31-60",IF(I88&lt;=90,"61-90","90+"))))))</f>
        <v/>
      </c>
      <c r="K88" s="6"/>
    </row>
    <row r="89" customFormat="false" ht="15" hidden="false" customHeight="false" outlineLevel="0" collapsed="false">
      <c r="A89" s="6"/>
      <c r="B89" s="6"/>
      <c r="C89" s="15"/>
      <c r="D89" s="23"/>
      <c r="E89" s="24" t="str">
        <f aca="false">IF(C89="","",C89+D89)</f>
        <v/>
      </c>
      <c r="F89" s="25"/>
      <c r="G89" s="25"/>
      <c r="H89" s="19" t="str">
        <f aca="false">IF(A89="","",F89-G89)</f>
        <v/>
      </c>
      <c r="I89" s="18" t="str">
        <f aca="false">IF(OR(A89="",E89=""),"",IF(H89&lt;=0,0,MAX(0,$B$5-E89)))</f>
        <v/>
      </c>
      <c r="J89" s="26" t="str">
        <f aca="false">IF(A89="","",IF(H89&lt;=0,"Paid",IF(I89=0,"Current",IF(I89&lt;=30,"1-30",IF(I89&lt;=60,"31-60",IF(I89&lt;=90,"61-90","90+"))))))</f>
        <v/>
      </c>
      <c r="K89" s="6"/>
    </row>
    <row r="90" customFormat="false" ht="15" hidden="false" customHeight="false" outlineLevel="0" collapsed="false">
      <c r="A90" s="6"/>
      <c r="B90" s="6"/>
      <c r="C90" s="15"/>
      <c r="D90" s="23"/>
      <c r="E90" s="24" t="str">
        <f aca="false">IF(C90="","",C90+D90)</f>
        <v/>
      </c>
      <c r="F90" s="25"/>
      <c r="G90" s="25"/>
      <c r="H90" s="19" t="str">
        <f aca="false">IF(A90="","",F90-G90)</f>
        <v/>
      </c>
      <c r="I90" s="18" t="str">
        <f aca="false">IF(OR(A90="",E90=""),"",IF(H90&lt;=0,0,MAX(0,$B$5-E90)))</f>
        <v/>
      </c>
      <c r="J90" s="26" t="str">
        <f aca="false">IF(A90="","",IF(H90&lt;=0,"Paid",IF(I90=0,"Current",IF(I90&lt;=30,"1-30",IF(I90&lt;=60,"31-60",IF(I90&lt;=90,"61-90","90+"))))))</f>
        <v/>
      </c>
      <c r="K90" s="6"/>
    </row>
    <row r="91" customFormat="false" ht="15" hidden="false" customHeight="false" outlineLevel="0" collapsed="false">
      <c r="A91" s="6"/>
      <c r="B91" s="6"/>
      <c r="C91" s="15"/>
      <c r="D91" s="23"/>
      <c r="E91" s="24" t="str">
        <f aca="false">IF(C91="","",C91+D91)</f>
        <v/>
      </c>
      <c r="F91" s="25"/>
      <c r="G91" s="25"/>
      <c r="H91" s="19" t="str">
        <f aca="false">IF(A91="","",F91-G91)</f>
        <v/>
      </c>
      <c r="I91" s="18" t="str">
        <f aca="false">IF(OR(A91="",E91=""),"",IF(H91&lt;=0,0,MAX(0,$B$5-E91)))</f>
        <v/>
      </c>
      <c r="J91" s="26" t="str">
        <f aca="false">IF(A91="","",IF(H91&lt;=0,"Paid",IF(I91=0,"Current",IF(I91&lt;=30,"1-30",IF(I91&lt;=60,"31-60",IF(I91&lt;=90,"61-90","90+"))))))</f>
        <v/>
      </c>
      <c r="K91" s="6"/>
    </row>
    <row r="92" customFormat="false" ht="15" hidden="false" customHeight="false" outlineLevel="0" collapsed="false">
      <c r="A92" s="6"/>
      <c r="B92" s="6"/>
      <c r="C92" s="15"/>
      <c r="D92" s="23"/>
      <c r="E92" s="24" t="str">
        <f aca="false">IF(C92="","",C92+D92)</f>
        <v/>
      </c>
      <c r="F92" s="25"/>
      <c r="G92" s="25"/>
      <c r="H92" s="19" t="str">
        <f aca="false">IF(A92="","",F92-G92)</f>
        <v/>
      </c>
      <c r="I92" s="18" t="str">
        <f aca="false">IF(OR(A92="",E92=""),"",IF(H92&lt;=0,0,MAX(0,$B$5-E92)))</f>
        <v/>
      </c>
      <c r="J92" s="26" t="str">
        <f aca="false">IF(A92="","",IF(H92&lt;=0,"Paid",IF(I92=0,"Current",IF(I92&lt;=30,"1-30",IF(I92&lt;=60,"31-60",IF(I92&lt;=90,"61-90","90+"))))))</f>
        <v/>
      </c>
      <c r="K92" s="6"/>
    </row>
    <row r="93" customFormat="false" ht="15" hidden="false" customHeight="false" outlineLevel="0" collapsed="false">
      <c r="A93" s="6"/>
      <c r="B93" s="6"/>
      <c r="C93" s="15"/>
      <c r="D93" s="23"/>
      <c r="E93" s="24" t="str">
        <f aca="false">IF(C93="","",C93+D93)</f>
        <v/>
      </c>
      <c r="F93" s="25"/>
      <c r="G93" s="25"/>
      <c r="H93" s="19" t="str">
        <f aca="false">IF(A93="","",F93-G93)</f>
        <v/>
      </c>
      <c r="I93" s="18" t="str">
        <f aca="false">IF(OR(A93="",E93=""),"",IF(H93&lt;=0,0,MAX(0,$B$5-E93)))</f>
        <v/>
      </c>
      <c r="J93" s="26" t="str">
        <f aca="false">IF(A93="","",IF(H93&lt;=0,"Paid",IF(I93=0,"Current",IF(I93&lt;=30,"1-30",IF(I93&lt;=60,"31-60",IF(I93&lt;=90,"61-90","90+"))))))</f>
        <v/>
      </c>
      <c r="K93" s="6"/>
    </row>
    <row r="94" customFormat="false" ht="15" hidden="false" customHeight="false" outlineLevel="0" collapsed="false">
      <c r="A94" s="6"/>
      <c r="B94" s="6"/>
      <c r="C94" s="15"/>
      <c r="D94" s="23"/>
      <c r="E94" s="24" t="str">
        <f aca="false">IF(C94="","",C94+D94)</f>
        <v/>
      </c>
      <c r="F94" s="25"/>
      <c r="G94" s="25"/>
      <c r="H94" s="19" t="str">
        <f aca="false">IF(A94="","",F94-G94)</f>
        <v/>
      </c>
      <c r="I94" s="18" t="str">
        <f aca="false">IF(OR(A94="",E94=""),"",IF(H94&lt;=0,0,MAX(0,$B$5-E94)))</f>
        <v/>
      </c>
      <c r="J94" s="26" t="str">
        <f aca="false">IF(A94="","",IF(H94&lt;=0,"Paid",IF(I94=0,"Current",IF(I94&lt;=30,"1-30",IF(I94&lt;=60,"31-60",IF(I94&lt;=90,"61-90","90+"))))))</f>
        <v/>
      </c>
      <c r="K94" s="6"/>
    </row>
    <row r="95" customFormat="false" ht="15" hidden="false" customHeight="false" outlineLevel="0" collapsed="false">
      <c r="A95" s="6"/>
      <c r="B95" s="6"/>
      <c r="C95" s="15"/>
      <c r="D95" s="23"/>
      <c r="E95" s="24" t="str">
        <f aca="false">IF(C95="","",C95+D95)</f>
        <v/>
      </c>
      <c r="F95" s="25"/>
      <c r="G95" s="25"/>
      <c r="H95" s="19" t="str">
        <f aca="false">IF(A95="","",F95-G95)</f>
        <v/>
      </c>
      <c r="I95" s="18" t="str">
        <f aca="false">IF(OR(A95="",E95=""),"",IF(H95&lt;=0,0,MAX(0,$B$5-E95)))</f>
        <v/>
      </c>
      <c r="J95" s="26" t="str">
        <f aca="false">IF(A95="","",IF(H95&lt;=0,"Paid",IF(I95=0,"Current",IF(I95&lt;=30,"1-30",IF(I95&lt;=60,"31-60",IF(I95&lt;=90,"61-90","90+"))))))</f>
        <v/>
      </c>
      <c r="K95" s="6"/>
    </row>
    <row r="96" customFormat="false" ht="15" hidden="false" customHeight="false" outlineLevel="0" collapsed="false">
      <c r="A96" s="6"/>
      <c r="B96" s="6"/>
      <c r="C96" s="15"/>
      <c r="D96" s="23"/>
      <c r="E96" s="24" t="str">
        <f aca="false">IF(C96="","",C96+D96)</f>
        <v/>
      </c>
      <c r="F96" s="25"/>
      <c r="G96" s="25"/>
      <c r="H96" s="19" t="str">
        <f aca="false">IF(A96="","",F96-G96)</f>
        <v/>
      </c>
      <c r="I96" s="18" t="str">
        <f aca="false">IF(OR(A96="",E96=""),"",IF(H96&lt;=0,0,MAX(0,$B$5-E96)))</f>
        <v/>
      </c>
      <c r="J96" s="26" t="str">
        <f aca="false">IF(A96="","",IF(H96&lt;=0,"Paid",IF(I96=0,"Current",IF(I96&lt;=30,"1-30",IF(I96&lt;=60,"31-60",IF(I96&lt;=90,"61-90","90+"))))))</f>
        <v/>
      </c>
      <c r="K96" s="6"/>
    </row>
    <row r="97" customFormat="false" ht="15" hidden="false" customHeight="false" outlineLevel="0" collapsed="false">
      <c r="A97" s="6"/>
      <c r="B97" s="6"/>
      <c r="C97" s="15"/>
      <c r="D97" s="23"/>
      <c r="E97" s="24" t="str">
        <f aca="false">IF(C97="","",C97+D97)</f>
        <v/>
      </c>
      <c r="F97" s="25"/>
      <c r="G97" s="25"/>
      <c r="H97" s="19" t="str">
        <f aca="false">IF(A97="","",F97-G97)</f>
        <v/>
      </c>
      <c r="I97" s="18" t="str">
        <f aca="false">IF(OR(A97="",E97=""),"",IF(H97&lt;=0,0,MAX(0,$B$5-E97)))</f>
        <v/>
      </c>
      <c r="J97" s="26" t="str">
        <f aca="false">IF(A97="","",IF(H97&lt;=0,"Paid",IF(I97=0,"Current",IF(I97&lt;=30,"1-30",IF(I97&lt;=60,"31-60",IF(I97&lt;=90,"61-90","90+"))))))</f>
        <v/>
      </c>
      <c r="K97" s="6"/>
    </row>
    <row r="98" customFormat="false" ht="15" hidden="false" customHeight="false" outlineLevel="0" collapsed="false">
      <c r="A98" s="6"/>
      <c r="B98" s="6"/>
      <c r="C98" s="15"/>
      <c r="D98" s="23"/>
      <c r="E98" s="24" t="str">
        <f aca="false">IF(C98="","",C98+D98)</f>
        <v/>
      </c>
      <c r="F98" s="25"/>
      <c r="G98" s="25"/>
      <c r="H98" s="19" t="str">
        <f aca="false">IF(A98="","",F98-G98)</f>
        <v/>
      </c>
      <c r="I98" s="18" t="str">
        <f aca="false">IF(OR(A98="",E98=""),"",IF(H98&lt;=0,0,MAX(0,$B$5-E98)))</f>
        <v/>
      </c>
      <c r="J98" s="26" t="str">
        <f aca="false">IF(A98="","",IF(H98&lt;=0,"Paid",IF(I98=0,"Current",IF(I98&lt;=30,"1-30",IF(I98&lt;=60,"31-60",IF(I98&lt;=90,"61-90","90+"))))))</f>
        <v/>
      </c>
      <c r="K98" s="6"/>
    </row>
    <row r="99" customFormat="false" ht="15" hidden="false" customHeight="false" outlineLevel="0" collapsed="false">
      <c r="A99" s="6"/>
      <c r="B99" s="6"/>
      <c r="C99" s="15"/>
      <c r="D99" s="23"/>
      <c r="E99" s="24" t="str">
        <f aca="false">IF(C99="","",C99+D99)</f>
        <v/>
      </c>
      <c r="F99" s="25"/>
      <c r="G99" s="25"/>
      <c r="H99" s="19" t="str">
        <f aca="false">IF(A99="","",F99-G99)</f>
        <v/>
      </c>
      <c r="I99" s="18" t="str">
        <f aca="false">IF(OR(A99="",E99=""),"",IF(H99&lt;=0,0,MAX(0,$B$5-E99)))</f>
        <v/>
      </c>
      <c r="J99" s="26" t="str">
        <f aca="false">IF(A99="","",IF(H99&lt;=0,"Paid",IF(I99=0,"Current",IF(I99&lt;=30,"1-30",IF(I99&lt;=60,"31-60",IF(I99&lt;=90,"61-90","90+"))))))</f>
        <v/>
      </c>
      <c r="K99" s="6"/>
    </row>
    <row r="100" customFormat="false" ht="15" hidden="false" customHeight="false" outlineLevel="0" collapsed="false">
      <c r="A100" s="6"/>
      <c r="B100" s="6"/>
      <c r="C100" s="15"/>
      <c r="D100" s="23"/>
      <c r="E100" s="24" t="str">
        <f aca="false">IF(C100="","",C100+D100)</f>
        <v/>
      </c>
      <c r="F100" s="25"/>
      <c r="G100" s="25"/>
      <c r="H100" s="19" t="str">
        <f aca="false">IF(A100="","",F100-G100)</f>
        <v/>
      </c>
      <c r="I100" s="18" t="str">
        <f aca="false">IF(OR(A100="",E100=""),"",IF(H100&lt;=0,0,MAX(0,$B$5-E100)))</f>
        <v/>
      </c>
      <c r="J100" s="26" t="str">
        <f aca="false">IF(A100="","",IF(H100&lt;=0,"Paid",IF(I100=0,"Current",IF(I100&lt;=30,"1-30",IF(I100&lt;=60,"31-60",IF(I100&lt;=90,"61-90","90+"))))))</f>
        <v/>
      </c>
      <c r="K100" s="6"/>
    </row>
    <row r="101" customFormat="false" ht="15" hidden="false" customHeight="false" outlineLevel="0" collapsed="false">
      <c r="A101" s="6"/>
      <c r="B101" s="6"/>
      <c r="C101" s="15"/>
      <c r="D101" s="23"/>
      <c r="E101" s="24" t="str">
        <f aca="false">IF(C101="","",C101+D101)</f>
        <v/>
      </c>
      <c r="F101" s="25"/>
      <c r="G101" s="25"/>
      <c r="H101" s="19" t="str">
        <f aca="false">IF(A101="","",F101-G101)</f>
        <v/>
      </c>
      <c r="I101" s="18" t="str">
        <f aca="false">IF(OR(A101="",E101=""),"",IF(H101&lt;=0,0,MAX(0,$B$5-E101)))</f>
        <v/>
      </c>
      <c r="J101" s="26" t="str">
        <f aca="false">IF(A101="","",IF(H101&lt;=0,"Paid",IF(I101=0,"Current",IF(I101&lt;=30,"1-30",IF(I101&lt;=60,"31-60",IF(I101&lt;=90,"61-90","90+"))))))</f>
        <v/>
      </c>
      <c r="K101" s="6"/>
    </row>
    <row r="102" customFormat="false" ht="15" hidden="false" customHeight="false" outlineLevel="0" collapsed="false">
      <c r="A102" s="6"/>
      <c r="B102" s="6"/>
      <c r="C102" s="15"/>
      <c r="D102" s="23"/>
      <c r="E102" s="24" t="str">
        <f aca="false">IF(C102="","",C102+D102)</f>
        <v/>
      </c>
      <c r="F102" s="25"/>
      <c r="G102" s="25"/>
      <c r="H102" s="19" t="str">
        <f aca="false">IF(A102="","",F102-G102)</f>
        <v/>
      </c>
      <c r="I102" s="18" t="str">
        <f aca="false">IF(OR(A102="",E102=""),"",IF(H102&lt;=0,0,MAX(0,$B$5-E102)))</f>
        <v/>
      </c>
      <c r="J102" s="26" t="str">
        <f aca="false">IF(A102="","",IF(H102&lt;=0,"Paid",IF(I102=0,"Current",IF(I102&lt;=30,"1-30",IF(I102&lt;=60,"31-60",IF(I102&lt;=90,"61-90","90+"))))))</f>
        <v/>
      </c>
      <c r="K102" s="6"/>
    </row>
    <row r="103" customFormat="false" ht="15" hidden="false" customHeight="false" outlineLevel="0" collapsed="false">
      <c r="A103" s="6"/>
      <c r="B103" s="6"/>
      <c r="C103" s="15"/>
      <c r="D103" s="23"/>
      <c r="E103" s="24" t="str">
        <f aca="false">IF(C103="","",C103+D103)</f>
        <v/>
      </c>
      <c r="F103" s="25"/>
      <c r="G103" s="25"/>
      <c r="H103" s="19" t="str">
        <f aca="false">IF(A103="","",F103-G103)</f>
        <v/>
      </c>
      <c r="I103" s="18" t="str">
        <f aca="false">IF(OR(A103="",E103=""),"",IF(H103&lt;=0,0,MAX(0,$B$5-E103)))</f>
        <v/>
      </c>
      <c r="J103" s="26" t="str">
        <f aca="false">IF(A103="","",IF(H103&lt;=0,"Paid",IF(I103=0,"Current",IF(I103&lt;=30,"1-30",IF(I103&lt;=60,"31-60",IF(I103&lt;=90,"61-90","90+"))))))</f>
        <v/>
      </c>
      <c r="K103" s="6"/>
    </row>
    <row r="104" customFormat="false" ht="15" hidden="false" customHeight="false" outlineLevel="0" collapsed="false">
      <c r="A104" s="6"/>
      <c r="B104" s="6"/>
      <c r="C104" s="15"/>
      <c r="D104" s="23"/>
      <c r="E104" s="24" t="str">
        <f aca="false">IF(C104="","",C104+D104)</f>
        <v/>
      </c>
      <c r="F104" s="25"/>
      <c r="G104" s="25"/>
      <c r="H104" s="19" t="str">
        <f aca="false">IF(A104="","",F104-G104)</f>
        <v/>
      </c>
      <c r="I104" s="18" t="str">
        <f aca="false">IF(OR(A104="",E104=""),"",IF(H104&lt;=0,0,MAX(0,$B$5-E104)))</f>
        <v/>
      </c>
      <c r="J104" s="26" t="str">
        <f aca="false">IF(A104="","",IF(H104&lt;=0,"Paid",IF(I104=0,"Current",IF(I104&lt;=30,"1-30",IF(I104&lt;=60,"31-60",IF(I104&lt;=90,"61-90","90+"))))))</f>
        <v/>
      </c>
      <c r="K104" s="6"/>
    </row>
    <row r="105" customFormat="false" ht="15" hidden="false" customHeight="false" outlineLevel="0" collapsed="false">
      <c r="A105" s="6"/>
      <c r="B105" s="6"/>
      <c r="C105" s="15"/>
      <c r="D105" s="23"/>
      <c r="E105" s="24" t="str">
        <f aca="false">IF(C105="","",C105+D105)</f>
        <v/>
      </c>
      <c r="F105" s="25"/>
      <c r="G105" s="25"/>
      <c r="H105" s="19" t="str">
        <f aca="false">IF(A105="","",F105-G105)</f>
        <v/>
      </c>
      <c r="I105" s="18" t="str">
        <f aca="false">IF(OR(A105="",E105=""),"",IF(H105&lt;=0,0,MAX(0,$B$5-E105)))</f>
        <v/>
      </c>
      <c r="J105" s="26" t="str">
        <f aca="false">IF(A105="","",IF(H105&lt;=0,"Paid",IF(I105=0,"Current",IF(I105&lt;=30,"1-30",IF(I105&lt;=60,"31-60",IF(I105&lt;=90,"61-90","90+"))))))</f>
        <v/>
      </c>
      <c r="K105" s="6"/>
    </row>
    <row r="106" customFormat="false" ht="15" hidden="false" customHeight="false" outlineLevel="0" collapsed="false">
      <c r="A106" s="6"/>
      <c r="B106" s="6"/>
      <c r="C106" s="15"/>
      <c r="D106" s="23"/>
      <c r="E106" s="24" t="str">
        <f aca="false">IF(C106="","",C106+D106)</f>
        <v/>
      </c>
      <c r="F106" s="25"/>
      <c r="G106" s="25"/>
      <c r="H106" s="19" t="str">
        <f aca="false">IF(A106="","",F106-G106)</f>
        <v/>
      </c>
      <c r="I106" s="18" t="str">
        <f aca="false">IF(OR(A106="",E106=""),"",IF(H106&lt;=0,0,MAX(0,$B$5-E106)))</f>
        <v/>
      </c>
      <c r="J106" s="26" t="str">
        <f aca="false">IF(A106="","",IF(H106&lt;=0,"Paid",IF(I106=0,"Current",IF(I106&lt;=30,"1-30",IF(I106&lt;=60,"31-60",IF(I106&lt;=90,"61-90","90+"))))))</f>
        <v/>
      </c>
      <c r="K106" s="6"/>
    </row>
    <row r="107" customFormat="false" ht="15" hidden="false" customHeight="false" outlineLevel="0" collapsed="false">
      <c r="A107" s="6"/>
      <c r="B107" s="6"/>
      <c r="C107" s="15"/>
      <c r="D107" s="23"/>
      <c r="E107" s="24" t="str">
        <f aca="false">IF(C107="","",C107+D107)</f>
        <v/>
      </c>
      <c r="F107" s="25"/>
      <c r="G107" s="25"/>
      <c r="H107" s="19" t="str">
        <f aca="false">IF(A107="","",F107-G107)</f>
        <v/>
      </c>
      <c r="I107" s="18" t="str">
        <f aca="false">IF(OR(A107="",E107=""),"",IF(H107&lt;=0,0,MAX(0,$B$5-E107)))</f>
        <v/>
      </c>
      <c r="J107" s="26" t="str">
        <f aca="false">IF(A107="","",IF(H107&lt;=0,"Paid",IF(I107=0,"Current",IF(I107&lt;=30,"1-30",IF(I107&lt;=60,"31-60",IF(I107&lt;=90,"61-90","90+"))))))</f>
        <v/>
      </c>
      <c r="K107" s="6"/>
    </row>
    <row r="108" customFormat="false" ht="15" hidden="false" customHeight="false" outlineLevel="0" collapsed="false">
      <c r="A108" s="6"/>
      <c r="B108" s="6"/>
      <c r="C108" s="15"/>
      <c r="D108" s="23"/>
      <c r="E108" s="24" t="str">
        <f aca="false">IF(C108="","",C108+D108)</f>
        <v/>
      </c>
      <c r="F108" s="25"/>
      <c r="G108" s="25"/>
      <c r="H108" s="19" t="str">
        <f aca="false">IF(A108="","",F108-G108)</f>
        <v/>
      </c>
      <c r="I108" s="18" t="str">
        <f aca="false">IF(OR(A108="",E108=""),"",IF(H108&lt;=0,0,MAX(0,$B$5-E108)))</f>
        <v/>
      </c>
      <c r="J108" s="26" t="str">
        <f aca="false">IF(A108="","",IF(H108&lt;=0,"Paid",IF(I108=0,"Current",IF(I108&lt;=30,"1-30",IF(I108&lt;=60,"31-60",IF(I108&lt;=90,"61-90","90+"))))))</f>
        <v/>
      </c>
      <c r="K108" s="6"/>
    </row>
    <row r="109" customFormat="false" ht="15" hidden="false" customHeight="false" outlineLevel="0" collapsed="false">
      <c r="A109" s="6"/>
      <c r="B109" s="6"/>
      <c r="C109" s="15"/>
      <c r="D109" s="23"/>
      <c r="E109" s="24" t="str">
        <f aca="false">IF(C109="","",C109+D109)</f>
        <v/>
      </c>
      <c r="F109" s="25"/>
      <c r="G109" s="25"/>
      <c r="H109" s="19" t="str">
        <f aca="false">IF(A109="","",F109-G109)</f>
        <v/>
      </c>
      <c r="I109" s="18" t="str">
        <f aca="false">IF(OR(A109="",E109=""),"",IF(H109&lt;=0,0,MAX(0,$B$5-E109)))</f>
        <v/>
      </c>
      <c r="J109" s="26" t="str">
        <f aca="false">IF(A109="","",IF(H109&lt;=0,"Paid",IF(I109=0,"Current",IF(I109&lt;=30,"1-30",IF(I109&lt;=60,"31-60",IF(I109&lt;=90,"61-90","90+"))))))</f>
        <v/>
      </c>
      <c r="K109" s="6"/>
    </row>
    <row r="110" customFormat="false" ht="15" hidden="false" customHeight="false" outlineLevel="0" collapsed="false">
      <c r="A110" s="6"/>
      <c r="B110" s="6"/>
      <c r="C110" s="15"/>
      <c r="D110" s="23"/>
      <c r="E110" s="24" t="str">
        <f aca="false">IF(C110="","",C110+D110)</f>
        <v/>
      </c>
      <c r="F110" s="25"/>
      <c r="G110" s="25"/>
      <c r="H110" s="19" t="str">
        <f aca="false">IF(A110="","",F110-G110)</f>
        <v/>
      </c>
      <c r="I110" s="18" t="str">
        <f aca="false">IF(OR(A110="",E110=""),"",IF(H110&lt;=0,0,MAX(0,$B$5-E110)))</f>
        <v/>
      </c>
      <c r="J110" s="26" t="str">
        <f aca="false">IF(A110="","",IF(H110&lt;=0,"Paid",IF(I110=0,"Current",IF(I110&lt;=30,"1-30",IF(I110&lt;=60,"31-60",IF(I110&lt;=90,"61-90","90+"))))))</f>
        <v/>
      </c>
      <c r="K110" s="6"/>
    </row>
    <row r="111" customFormat="false" ht="15" hidden="false" customHeight="false" outlineLevel="0" collapsed="false">
      <c r="A111" s="6"/>
      <c r="B111" s="6"/>
      <c r="C111" s="15"/>
      <c r="D111" s="23"/>
      <c r="E111" s="24" t="str">
        <f aca="false">IF(C111="","",C111+D111)</f>
        <v/>
      </c>
      <c r="F111" s="25"/>
      <c r="G111" s="25"/>
      <c r="H111" s="19" t="str">
        <f aca="false">IF(A111="","",F111-G111)</f>
        <v/>
      </c>
      <c r="I111" s="18" t="str">
        <f aca="false">IF(OR(A111="",E111=""),"",IF(H111&lt;=0,0,MAX(0,$B$5-E111)))</f>
        <v/>
      </c>
      <c r="J111" s="26" t="str">
        <f aca="false">IF(A111="","",IF(H111&lt;=0,"Paid",IF(I111=0,"Current",IF(I111&lt;=30,"1-30",IF(I111&lt;=60,"31-60",IF(I111&lt;=90,"61-90","90+"))))))</f>
        <v/>
      </c>
      <c r="K111" s="6"/>
    </row>
    <row r="112" customFormat="false" ht="15" hidden="false" customHeight="false" outlineLevel="0" collapsed="false">
      <c r="A112" s="6"/>
      <c r="B112" s="6"/>
      <c r="C112" s="15"/>
      <c r="D112" s="23"/>
      <c r="E112" s="24" t="str">
        <f aca="false">IF(C112="","",C112+D112)</f>
        <v/>
      </c>
      <c r="F112" s="25"/>
      <c r="G112" s="25"/>
      <c r="H112" s="19" t="str">
        <f aca="false">IF(A112="","",F112-G112)</f>
        <v/>
      </c>
      <c r="I112" s="18" t="str">
        <f aca="false">IF(OR(A112="",E112=""),"",IF(H112&lt;=0,0,MAX(0,$B$5-E112)))</f>
        <v/>
      </c>
      <c r="J112" s="26" t="str">
        <f aca="false">IF(A112="","",IF(H112&lt;=0,"Paid",IF(I112=0,"Current",IF(I112&lt;=30,"1-30",IF(I112&lt;=60,"31-60",IF(I112&lt;=90,"61-90","90+"))))))</f>
        <v/>
      </c>
      <c r="K112" s="6"/>
    </row>
    <row r="113" customFormat="false" ht="15" hidden="false" customHeight="false" outlineLevel="0" collapsed="false">
      <c r="A113" s="6"/>
      <c r="B113" s="6"/>
      <c r="C113" s="15"/>
      <c r="D113" s="23"/>
      <c r="E113" s="24" t="str">
        <f aca="false">IF(C113="","",C113+D113)</f>
        <v/>
      </c>
      <c r="F113" s="25"/>
      <c r="G113" s="25"/>
      <c r="H113" s="19" t="str">
        <f aca="false">IF(A113="","",F113-G113)</f>
        <v/>
      </c>
      <c r="I113" s="18" t="str">
        <f aca="false">IF(OR(A113="",E113=""),"",IF(H113&lt;=0,0,MAX(0,$B$5-E113)))</f>
        <v/>
      </c>
      <c r="J113" s="26" t="str">
        <f aca="false">IF(A113="","",IF(H113&lt;=0,"Paid",IF(I113=0,"Current",IF(I113&lt;=30,"1-30",IF(I113&lt;=60,"31-60",IF(I113&lt;=90,"61-90","90+"))))))</f>
        <v/>
      </c>
      <c r="K113" s="6"/>
    </row>
    <row r="114" customFormat="false" ht="15" hidden="false" customHeight="false" outlineLevel="0" collapsed="false">
      <c r="A114" s="6"/>
      <c r="B114" s="6"/>
      <c r="C114" s="15"/>
      <c r="D114" s="23"/>
      <c r="E114" s="24" t="str">
        <f aca="false">IF(C114="","",C114+D114)</f>
        <v/>
      </c>
      <c r="F114" s="25"/>
      <c r="G114" s="25"/>
      <c r="H114" s="19" t="str">
        <f aca="false">IF(A114="","",F114-G114)</f>
        <v/>
      </c>
      <c r="I114" s="18" t="str">
        <f aca="false">IF(OR(A114="",E114=""),"",IF(H114&lt;=0,0,MAX(0,$B$5-E114)))</f>
        <v/>
      </c>
      <c r="J114" s="26" t="str">
        <f aca="false">IF(A114="","",IF(H114&lt;=0,"Paid",IF(I114=0,"Current",IF(I114&lt;=30,"1-30",IF(I114&lt;=60,"31-60",IF(I114&lt;=90,"61-90","90+"))))))</f>
        <v/>
      </c>
      <c r="K114" s="6"/>
    </row>
    <row r="115" customFormat="false" ht="15" hidden="false" customHeight="false" outlineLevel="0" collapsed="false">
      <c r="A115" s="6"/>
      <c r="B115" s="6"/>
      <c r="C115" s="15"/>
      <c r="D115" s="23"/>
      <c r="E115" s="24" t="str">
        <f aca="false">IF(C115="","",C115+D115)</f>
        <v/>
      </c>
      <c r="F115" s="25"/>
      <c r="G115" s="25"/>
      <c r="H115" s="19" t="str">
        <f aca="false">IF(A115="","",F115-G115)</f>
        <v/>
      </c>
      <c r="I115" s="18" t="str">
        <f aca="false">IF(OR(A115="",E115=""),"",IF(H115&lt;=0,0,MAX(0,$B$5-E115)))</f>
        <v/>
      </c>
      <c r="J115" s="26" t="str">
        <f aca="false">IF(A115="","",IF(H115&lt;=0,"Paid",IF(I115=0,"Current",IF(I115&lt;=30,"1-30",IF(I115&lt;=60,"31-60",IF(I115&lt;=90,"61-90","90+"))))))</f>
        <v/>
      </c>
      <c r="K115" s="6"/>
    </row>
    <row r="116" customFormat="false" ht="15" hidden="false" customHeight="false" outlineLevel="0" collapsed="false">
      <c r="A116" s="6"/>
      <c r="B116" s="6"/>
      <c r="C116" s="15"/>
      <c r="D116" s="23"/>
      <c r="E116" s="24" t="str">
        <f aca="false">IF(C116="","",C116+D116)</f>
        <v/>
      </c>
      <c r="F116" s="25"/>
      <c r="G116" s="25"/>
      <c r="H116" s="19" t="str">
        <f aca="false">IF(A116="","",F116-G116)</f>
        <v/>
      </c>
      <c r="I116" s="18" t="str">
        <f aca="false">IF(OR(A116="",E116=""),"",IF(H116&lt;=0,0,MAX(0,$B$5-E116)))</f>
        <v/>
      </c>
      <c r="J116" s="26" t="str">
        <f aca="false">IF(A116="","",IF(H116&lt;=0,"Paid",IF(I116=0,"Current",IF(I116&lt;=30,"1-30",IF(I116&lt;=60,"31-60",IF(I116&lt;=90,"61-90","90+"))))))</f>
        <v/>
      </c>
      <c r="K116" s="6"/>
    </row>
    <row r="117" customFormat="false" ht="15" hidden="false" customHeight="false" outlineLevel="0" collapsed="false">
      <c r="A117" s="6"/>
      <c r="B117" s="6"/>
      <c r="C117" s="15"/>
      <c r="D117" s="23"/>
      <c r="E117" s="24" t="str">
        <f aca="false">IF(C117="","",C117+D117)</f>
        <v/>
      </c>
      <c r="F117" s="25"/>
      <c r="G117" s="25"/>
      <c r="H117" s="19" t="str">
        <f aca="false">IF(A117="","",F117-G117)</f>
        <v/>
      </c>
      <c r="I117" s="18" t="str">
        <f aca="false">IF(OR(A117="",E117=""),"",IF(H117&lt;=0,0,MAX(0,$B$5-E117)))</f>
        <v/>
      </c>
      <c r="J117" s="26" t="str">
        <f aca="false">IF(A117="","",IF(H117&lt;=0,"Paid",IF(I117=0,"Current",IF(I117&lt;=30,"1-30",IF(I117&lt;=60,"31-60",IF(I117&lt;=90,"61-90","90+"))))))</f>
        <v/>
      </c>
      <c r="K117" s="6"/>
    </row>
    <row r="118" customFormat="false" ht="15" hidden="false" customHeight="false" outlineLevel="0" collapsed="false">
      <c r="A118" s="6"/>
      <c r="B118" s="6"/>
      <c r="C118" s="15"/>
      <c r="D118" s="23"/>
      <c r="E118" s="24" t="str">
        <f aca="false">IF(C118="","",C118+D118)</f>
        <v/>
      </c>
      <c r="F118" s="25"/>
      <c r="G118" s="25"/>
      <c r="H118" s="19" t="str">
        <f aca="false">IF(A118="","",F118-G118)</f>
        <v/>
      </c>
      <c r="I118" s="18" t="str">
        <f aca="false">IF(OR(A118="",E118=""),"",IF(H118&lt;=0,0,MAX(0,$B$5-E118)))</f>
        <v/>
      </c>
      <c r="J118" s="26" t="str">
        <f aca="false">IF(A118="","",IF(H118&lt;=0,"Paid",IF(I118=0,"Current",IF(I118&lt;=30,"1-30",IF(I118&lt;=60,"31-60",IF(I118&lt;=90,"61-90","90+"))))))</f>
        <v/>
      </c>
      <c r="K118" s="6"/>
    </row>
    <row r="119" customFormat="false" ht="15" hidden="false" customHeight="false" outlineLevel="0" collapsed="false">
      <c r="A119" s="6"/>
      <c r="B119" s="6"/>
      <c r="C119" s="15"/>
      <c r="D119" s="23"/>
      <c r="E119" s="24" t="str">
        <f aca="false">IF(C119="","",C119+D119)</f>
        <v/>
      </c>
      <c r="F119" s="25"/>
      <c r="G119" s="25"/>
      <c r="H119" s="19" t="str">
        <f aca="false">IF(A119="","",F119-G119)</f>
        <v/>
      </c>
      <c r="I119" s="18" t="str">
        <f aca="false">IF(OR(A119="",E119=""),"",IF(H119&lt;=0,0,MAX(0,$B$5-E119)))</f>
        <v/>
      </c>
      <c r="J119" s="26" t="str">
        <f aca="false">IF(A119="","",IF(H119&lt;=0,"Paid",IF(I119=0,"Current",IF(I119&lt;=30,"1-30",IF(I119&lt;=60,"31-60",IF(I119&lt;=90,"61-90","90+"))))))</f>
        <v/>
      </c>
      <c r="K119" s="6"/>
    </row>
    <row r="120" customFormat="false" ht="15" hidden="false" customHeight="false" outlineLevel="0" collapsed="false">
      <c r="A120" s="6"/>
      <c r="B120" s="6"/>
      <c r="C120" s="15"/>
      <c r="D120" s="23"/>
      <c r="E120" s="24" t="str">
        <f aca="false">IF(C120="","",C120+D120)</f>
        <v/>
      </c>
      <c r="F120" s="25"/>
      <c r="G120" s="25"/>
      <c r="H120" s="19" t="str">
        <f aca="false">IF(A120="","",F120-G120)</f>
        <v/>
      </c>
      <c r="I120" s="18" t="str">
        <f aca="false">IF(OR(A120="",E120=""),"",IF(H120&lt;=0,0,MAX(0,$B$5-E120)))</f>
        <v/>
      </c>
      <c r="J120" s="26" t="str">
        <f aca="false">IF(A120="","",IF(H120&lt;=0,"Paid",IF(I120=0,"Current",IF(I120&lt;=30,"1-30",IF(I120&lt;=60,"31-60",IF(I120&lt;=90,"61-90","90+"))))))</f>
        <v/>
      </c>
      <c r="K120" s="6"/>
    </row>
    <row r="121" customFormat="false" ht="15" hidden="false" customHeight="false" outlineLevel="0" collapsed="false">
      <c r="A121" s="6"/>
      <c r="B121" s="6"/>
      <c r="C121" s="15"/>
      <c r="D121" s="23"/>
      <c r="E121" s="24" t="str">
        <f aca="false">IF(C121="","",C121+D121)</f>
        <v/>
      </c>
      <c r="F121" s="25"/>
      <c r="G121" s="25"/>
      <c r="H121" s="19" t="str">
        <f aca="false">IF(A121="","",F121-G121)</f>
        <v/>
      </c>
      <c r="I121" s="18" t="str">
        <f aca="false">IF(OR(A121="",E121=""),"",IF(H121&lt;=0,0,MAX(0,$B$5-E121)))</f>
        <v/>
      </c>
      <c r="J121" s="26" t="str">
        <f aca="false">IF(A121="","",IF(H121&lt;=0,"Paid",IF(I121=0,"Current",IF(I121&lt;=30,"1-30",IF(I121&lt;=60,"31-60",IF(I121&lt;=90,"61-90","90+"))))))</f>
        <v/>
      </c>
      <c r="K121" s="6"/>
    </row>
    <row r="122" customFormat="false" ht="15" hidden="false" customHeight="false" outlineLevel="0" collapsed="false">
      <c r="A122" s="6"/>
      <c r="B122" s="6"/>
      <c r="C122" s="15"/>
      <c r="D122" s="23"/>
      <c r="E122" s="24" t="str">
        <f aca="false">IF(C122="","",C122+D122)</f>
        <v/>
      </c>
      <c r="F122" s="25"/>
      <c r="G122" s="25"/>
      <c r="H122" s="19" t="str">
        <f aca="false">IF(A122="","",F122-G122)</f>
        <v/>
      </c>
      <c r="I122" s="18" t="str">
        <f aca="false">IF(OR(A122="",E122=""),"",IF(H122&lt;=0,0,MAX(0,$B$5-E122)))</f>
        <v/>
      </c>
      <c r="J122" s="26" t="str">
        <f aca="false">IF(A122="","",IF(H122&lt;=0,"Paid",IF(I122=0,"Current",IF(I122&lt;=30,"1-30",IF(I122&lt;=60,"31-60",IF(I122&lt;=90,"61-90","90+"))))))</f>
        <v/>
      </c>
      <c r="K122" s="6"/>
    </row>
    <row r="123" customFormat="false" ht="15" hidden="false" customHeight="false" outlineLevel="0" collapsed="false">
      <c r="A123" s="6"/>
      <c r="B123" s="6"/>
      <c r="C123" s="15"/>
      <c r="D123" s="23"/>
      <c r="E123" s="24" t="str">
        <f aca="false">IF(C123="","",C123+D123)</f>
        <v/>
      </c>
      <c r="F123" s="25"/>
      <c r="G123" s="25"/>
      <c r="H123" s="19" t="str">
        <f aca="false">IF(A123="","",F123-G123)</f>
        <v/>
      </c>
      <c r="I123" s="18" t="str">
        <f aca="false">IF(OR(A123="",E123=""),"",IF(H123&lt;=0,0,MAX(0,$B$5-E123)))</f>
        <v/>
      </c>
      <c r="J123" s="26" t="str">
        <f aca="false">IF(A123="","",IF(H123&lt;=0,"Paid",IF(I123=0,"Current",IF(I123&lt;=30,"1-30",IF(I123&lt;=60,"31-60",IF(I123&lt;=90,"61-90","90+"))))))</f>
        <v/>
      </c>
      <c r="K123" s="6"/>
    </row>
    <row r="124" customFormat="false" ht="15" hidden="false" customHeight="false" outlineLevel="0" collapsed="false">
      <c r="A124" s="6"/>
      <c r="B124" s="6"/>
      <c r="C124" s="15"/>
      <c r="D124" s="23"/>
      <c r="E124" s="24" t="str">
        <f aca="false">IF(C124="","",C124+D124)</f>
        <v/>
      </c>
      <c r="F124" s="25"/>
      <c r="G124" s="25"/>
      <c r="H124" s="19" t="str">
        <f aca="false">IF(A124="","",F124-G124)</f>
        <v/>
      </c>
      <c r="I124" s="18" t="str">
        <f aca="false">IF(OR(A124="",E124=""),"",IF(H124&lt;=0,0,MAX(0,$B$5-E124)))</f>
        <v/>
      </c>
      <c r="J124" s="26" t="str">
        <f aca="false">IF(A124="","",IF(H124&lt;=0,"Paid",IF(I124=0,"Current",IF(I124&lt;=30,"1-30",IF(I124&lt;=60,"31-60",IF(I124&lt;=90,"61-90","90+"))))))</f>
        <v/>
      </c>
      <c r="K124" s="6"/>
    </row>
    <row r="125" customFormat="false" ht="15" hidden="false" customHeight="false" outlineLevel="0" collapsed="false">
      <c r="A125" s="6"/>
      <c r="B125" s="6"/>
      <c r="C125" s="15"/>
      <c r="D125" s="23"/>
      <c r="E125" s="24" t="str">
        <f aca="false">IF(C125="","",C125+D125)</f>
        <v/>
      </c>
      <c r="F125" s="25"/>
      <c r="G125" s="25"/>
      <c r="H125" s="19" t="str">
        <f aca="false">IF(A125="","",F125-G125)</f>
        <v/>
      </c>
      <c r="I125" s="18" t="str">
        <f aca="false">IF(OR(A125="",E125=""),"",IF(H125&lt;=0,0,MAX(0,$B$5-E125)))</f>
        <v/>
      </c>
      <c r="J125" s="26" t="str">
        <f aca="false">IF(A125="","",IF(H125&lt;=0,"Paid",IF(I125=0,"Current",IF(I125&lt;=30,"1-30",IF(I125&lt;=60,"31-60",IF(I125&lt;=90,"61-90","90+"))))))</f>
        <v/>
      </c>
      <c r="K125" s="6"/>
    </row>
    <row r="126" customFormat="false" ht="15" hidden="false" customHeight="false" outlineLevel="0" collapsed="false">
      <c r="A126" s="6"/>
      <c r="B126" s="6"/>
      <c r="C126" s="15"/>
      <c r="D126" s="23"/>
      <c r="E126" s="24" t="str">
        <f aca="false">IF(C126="","",C126+D126)</f>
        <v/>
      </c>
      <c r="F126" s="25"/>
      <c r="G126" s="25"/>
      <c r="H126" s="19" t="str">
        <f aca="false">IF(A126="","",F126-G126)</f>
        <v/>
      </c>
      <c r="I126" s="18" t="str">
        <f aca="false">IF(OR(A126="",E126=""),"",IF(H126&lt;=0,0,MAX(0,$B$5-E126)))</f>
        <v/>
      </c>
      <c r="J126" s="26" t="str">
        <f aca="false">IF(A126="","",IF(H126&lt;=0,"Paid",IF(I126=0,"Current",IF(I126&lt;=30,"1-30",IF(I126&lt;=60,"31-60",IF(I126&lt;=90,"61-90","90+"))))))</f>
        <v/>
      </c>
      <c r="K126" s="6"/>
    </row>
    <row r="127" customFormat="false" ht="15" hidden="false" customHeight="false" outlineLevel="0" collapsed="false">
      <c r="A127" s="6"/>
      <c r="B127" s="6"/>
      <c r="C127" s="15"/>
      <c r="D127" s="23"/>
      <c r="E127" s="24" t="str">
        <f aca="false">IF(C127="","",C127+D127)</f>
        <v/>
      </c>
      <c r="F127" s="25"/>
      <c r="G127" s="25"/>
      <c r="H127" s="19" t="str">
        <f aca="false">IF(A127="","",F127-G127)</f>
        <v/>
      </c>
      <c r="I127" s="18" t="str">
        <f aca="false">IF(OR(A127="",E127=""),"",IF(H127&lt;=0,0,MAX(0,$B$5-E127)))</f>
        <v/>
      </c>
      <c r="J127" s="26" t="str">
        <f aca="false">IF(A127="","",IF(H127&lt;=0,"Paid",IF(I127=0,"Current",IF(I127&lt;=30,"1-30",IF(I127&lt;=60,"31-60",IF(I127&lt;=90,"61-90","90+"))))))</f>
        <v/>
      </c>
      <c r="K127" s="6"/>
    </row>
    <row r="128" customFormat="false" ht="15" hidden="false" customHeight="false" outlineLevel="0" collapsed="false">
      <c r="A128" s="6"/>
      <c r="B128" s="6"/>
      <c r="C128" s="15"/>
      <c r="D128" s="23"/>
      <c r="E128" s="24" t="str">
        <f aca="false">IF(C128="","",C128+D128)</f>
        <v/>
      </c>
      <c r="F128" s="25"/>
      <c r="G128" s="25"/>
      <c r="H128" s="19" t="str">
        <f aca="false">IF(A128="","",F128-G128)</f>
        <v/>
      </c>
      <c r="I128" s="18" t="str">
        <f aca="false">IF(OR(A128="",E128=""),"",IF(H128&lt;=0,0,MAX(0,$B$5-E128)))</f>
        <v/>
      </c>
      <c r="J128" s="26" t="str">
        <f aca="false">IF(A128="","",IF(H128&lt;=0,"Paid",IF(I128=0,"Current",IF(I128&lt;=30,"1-30",IF(I128&lt;=60,"31-60",IF(I128&lt;=90,"61-90","90+"))))))</f>
        <v/>
      </c>
      <c r="K128" s="6"/>
    </row>
    <row r="129" customFormat="false" ht="15" hidden="false" customHeight="false" outlineLevel="0" collapsed="false">
      <c r="A129" s="6"/>
      <c r="B129" s="6"/>
      <c r="C129" s="15"/>
      <c r="D129" s="23"/>
      <c r="E129" s="24" t="str">
        <f aca="false">IF(C129="","",C129+D129)</f>
        <v/>
      </c>
      <c r="F129" s="25"/>
      <c r="G129" s="25"/>
      <c r="H129" s="19" t="str">
        <f aca="false">IF(A129="","",F129-G129)</f>
        <v/>
      </c>
      <c r="I129" s="18" t="str">
        <f aca="false">IF(OR(A129="",E129=""),"",IF(H129&lt;=0,0,MAX(0,$B$5-E129)))</f>
        <v/>
      </c>
      <c r="J129" s="26" t="str">
        <f aca="false">IF(A129="","",IF(H129&lt;=0,"Paid",IF(I129=0,"Current",IF(I129&lt;=30,"1-30",IF(I129&lt;=60,"31-60",IF(I129&lt;=90,"61-90","90+"))))))</f>
        <v/>
      </c>
      <c r="K129" s="6"/>
    </row>
    <row r="130" customFormat="false" ht="15" hidden="false" customHeight="false" outlineLevel="0" collapsed="false">
      <c r="A130" s="6"/>
      <c r="B130" s="6"/>
      <c r="C130" s="15"/>
      <c r="D130" s="23"/>
      <c r="E130" s="24" t="str">
        <f aca="false">IF(C130="","",C130+D130)</f>
        <v/>
      </c>
      <c r="F130" s="25"/>
      <c r="G130" s="25"/>
      <c r="H130" s="19" t="str">
        <f aca="false">IF(A130="","",F130-G130)</f>
        <v/>
      </c>
      <c r="I130" s="18" t="str">
        <f aca="false">IF(OR(A130="",E130=""),"",IF(H130&lt;=0,0,MAX(0,$B$5-E130)))</f>
        <v/>
      </c>
      <c r="J130" s="26" t="str">
        <f aca="false">IF(A130="","",IF(H130&lt;=0,"Paid",IF(I130=0,"Current",IF(I130&lt;=30,"1-30",IF(I130&lt;=60,"31-60",IF(I130&lt;=90,"61-90","90+"))))))</f>
        <v/>
      </c>
      <c r="K130" s="6"/>
    </row>
    <row r="131" customFormat="false" ht="15" hidden="false" customHeight="false" outlineLevel="0" collapsed="false">
      <c r="A131" s="6"/>
      <c r="B131" s="6"/>
      <c r="C131" s="15"/>
      <c r="D131" s="23"/>
      <c r="E131" s="24" t="str">
        <f aca="false">IF(C131="","",C131+D131)</f>
        <v/>
      </c>
      <c r="F131" s="25"/>
      <c r="G131" s="25"/>
      <c r="H131" s="19" t="str">
        <f aca="false">IF(A131="","",F131-G131)</f>
        <v/>
      </c>
      <c r="I131" s="18" t="str">
        <f aca="false">IF(OR(A131="",E131=""),"",IF(H131&lt;=0,0,MAX(0,$B$5-E131)))</f>
        <v/>
      </c>
      <c r="J131" s="26" t="str">
        <f aca="false">IF(A131="","",IF(H131&lt;=0,"Paid",IF(I131=0,"Current",IF(I131&lt;=30,"1-30",IF(I131&lt;=60,"31-60",IF(I131&lt;=90,"61-90","90+"))))))</f>
        <v/>
      </c>
      <c r="K131" s="6"/>
    </row>
    <row r="132" customFormat="false" ht="15" hidden="false" customHeight="false" outlineLevel="0" collapsed="false">
      <c r="A132" s="6"/>
      <c r="B132" s="6"/>
      <c r="C132" s="15"/>
      <c r="D132" s="23"/>
      <c r="E132" s="24" t="str">
        <f aca="false">IF(C132="","",C132+D132)</f>
        <v/>
      </c>
      <c r="F132" s="25"/>
      <c r="G132" s="25"/>
      <c r="H132" s="19" t="str">
        <f aca="false">IF(A132="","",F132-G132)</f>
        <v/>
      </c>
      <c r="I132" s="18" t="str">
        <f aca="false">IF(OR(A132="",E132=""),"",IF(H132&lt;=0,0,MAX(0,$B$5-E132)))</f>
        <v/>
      </c>
      <c r="J132" s="26" t="str">
        <f aca="false">IF(A132="","",IF(H132&lt;=0,"Paid",IF(I132=0,"Current",IF(I132&lt;=30,"1-30",IF(I132&lt;=60,"31-60",IF(I132&lt;=90,"61-90","90+"))))))</f>
        <v/>
      </c>
      <c r="K132" s="6"/>
    </row>
    <row r="133" customFormat="false" ht="15" hidden="false" customHeight="false" outlineLevel="0" collapsed="false">
      <c r="A133" s="6"/>
      <c r="B133" s="6"/>
      <c r="C133" s="15"/>
      <c r="D133" s="23"/>
      <c r="E133" s="24" t="str">
        <f aca="false">IF(C133="","",C133+D133)</f>
        <v/>
      </c>
      <c r="F133" s="25"/>
      <c r="G133" s="25"/>
      <c r="H133" s="19" t="str">
        <f aca="false">IF(A133="","",F133-G133)</f>
        <v/>
      </c>
      <c r="I133" s="18" t="str">
        <f aca="false">IF(OR(A133="",E133=""),"",IF(H133&lt;=0,0,MAX(0,$B$5-E133)))</f>
        <v/>
      </c>
      <c r="J133" s="26" t="str">
        <f aca="false">IF(A133="","",IF(H133&lt;=0,"Paid",IF(I133=0,"Current",IF(I133&lt;=30,"1-30",IF(I133&lt;=60,"31-60",IF(I133&lt;=90,"61-90","90+"))))))</f>
        <v/>
      </c>
      <c r="K133" s="6"/>
    </row>
    <row r="134" customFormat="false" ht="15" hidden="false" customHeight="false" outlineLevel="0" collapsed="false">
      <c r="A134" s="6"/>
      <c r="B134" s="6"/>
      <c r="C134" s="15"/>
      <c r="D134" s="23"/>
      <c r="E134" s="24" t="str">
        <f aca="false">IF(C134="","",C134+D134)</f>
        <v/>
      </c>
      <c r="F134" s="25"/>
      <c r="G134" s="25"/>
      <c r="H134" s="19" t="str">
        <f aca="false">IF(A134="","",F134-G134)</f>
        <v/>
      </c>
      <c r="I134" s="18" t="str">
        <f aca="false">IF(OR(A134="",E134=""),"",IF(H134&lt;=0,0,MAX(0,$B$5-E134)))</f>
        <v/>
      </c>
      <c r="J134" s="26" t="str">
        <f aca="false">IF(A134="","",IF(H134&lt;=0,"Paid",IF(I134=0,"Current",IF(I134&lt;=30,"1-30",IF(I134&lt;=60,"31-60",IF(I134&lt;=90,"61-90","90+"))))))</f>
        <v/>
      </c>
      <c r="K134" s="6"/>
    </row>
    <row r="135" customFormat="false" ht="15" hidden="false" customHeight="false" outlineLevel="0" collapsed="false">
      <c r="A135" s="6"/>
      <c r="B135" s="6"/>
      <c r="C135" s="15"/>
      <c r="D135" s="23"/>
      <c r="E135" s="24" t="str">
        <f aca="false">IF(C135="","",C135+D135)</f>
        <v/>
      </c>
      <c r="F135" s="25"/>
      <c r="G135" s="25"/>
      <c r="H135" s="19" t="str">
        <f aca="false">IF(A135="","",F135-G135)</f>
        <v/>
      </c>
      <c r="I135" s="18" t="str">
        <f aca="false">IF(OR(A135="",E135=""),"",IF(H135&lt;=0,0,MAX(0,$B$5-E135)))</f>
        <v/>
      </c>
      <c r="J135" s="26" t="str">
        <f aca="false">IF(A135="","",IF(H135&lt;=0,"Paid",IF(I135=0,"Current",IF(I135&lt;=30,"1-30",IF(I135&lt;=60,"31-60",IF(I135&lt;=90,"61-90","90+"))))))</f>
        <v/>
      </c>
      <c r="K135" s="6"/>
    </row>
    <row r="136" customFormat="false" ht="15" hidden="false" customHeight="false" outlineLevel="0" collapsed="false">
      <c r="A136" s="6"/>
      <c r="B136" s="6"/>
      <c r="C136" s="15"/>
      <c r="D136" s="23"/>
      <c r="E136" s="24" t="str">
        <f aca="false">IF(C136="","",C136+D136)</f>
        <v/>
      </c>
      <c r="F136" s="25"/>
      <c r="G136" s="25"/>
      <c r="H136" s="19" t="str">
        <f aca="false">IF(A136="","",F136-G136)</f>
        <v/>
      </c>
      <c r="I136" s="18" t="str">
        <f aca="false">IF(OR(A136="",E136=""),"",IF(H136&lt;=0,0,MAX(0,$B$5-E136)))</f>
        <v/>
      </c>
      <c r="J136" s="26" t="str">
        <f aca="false">IF(A136="","",IF(H136&lt;=0,"Paid",IF(I136=0,"Current",IF(I136&lt;=30,"1-30",IF(I136&lt;=60,"31-60",IF(I136&lt;=90,"61-90","90+"))))))</f>
        <v/>
      </c>
      <c r="K136" s="6"/>
    </row>
    <row r="137" customFormat="false" ht="15" hidden="false" customHeight="false" outlineLevel="0" collapsed="false">
      <c r="A137" s="6"/>
      <c r="B137" s="6"/>
      <c r="C137" s="15"/>
      <c r="D137" s="23"/>
      <c r="E137" s="24" t="str">
        <f aca="false">IF(C137="","",C137+D137)</f>
        <v/>
      </c>
      <c r="F137" s="25"/>
      <c r="G137" s="25"/>
      <c r="H137" s="19" t="str">
        <f aca="false">IF(A137="","",F137-G137)</f>
        <v/>
      </c>
      <c r="I137" s="18" t="str">
        <f aca="false">IF(OR(A137="",E137=""),"",IF(H137&lt;=0,0,MAX(0,$B$5-E137)))</f>
        <v/>
      </c>
      <c r="J137" s="26" t="str">
        <f aca="false">IF(A137="","",IF(H137&lt;=0,"Paid",IF(I137=0,"Current",IF(I137&lt;=30,"1-30",IF(I137&lt;=60,"31-60",IF(I137&lt;=90,"61-90","90+"))))))</f>
        <v/>
      </c>
      <c r="K137" s="6"/>
    </row>
    <row r="138" customFormat="false" ht="15" hidden="false" customHeight="false" outlineLevel="0" collapsed="false">
      <c r="A138" s="6"/>
      <c r="B138" s="6"/>
      <c r="C138" s="15"/>
      <c r="D138" s="23"/>
      <c r="E138" s="24" t="str">
        <f aca="false">IF(C138="","",C138+D138)</f>
        <v/>
      </c>
      <c r="F138" s="25"/>
      <c r="G138" s="25"/>
      <c r="H138" s="19" t="str">
        <f aca="false">IF(A138="","",F138-G138)</f>
        <v/>
      </c>
      <c r="I138" s="18" t="str">
        <f aca="false">IF(OR(A138="",E138=""),"",IF(H138&lt;=0,0,MAX(0,$B$5-E138)))</f>
        <v/>
      </c>
      <c r="J138" s="26" t="str">
        <f aca="false">IF(A138="","",IF(H138&lt;=0,"Paid",IF(I138=0,"Current",IF(I138&lt;=30,"1-30",IF(I138&lt;=60,"31-60",IF(I138&lt;=90,"61-90","90+"))))))</f>
        <v/>
      </c>
      <c r="K138" s="6"/>
    </row>
    <row r="139" customFormat="false" ht="15" hidden="false" customHeight="false" outlineLevel="0" collapsed="false">
      <c r="A139" s="6"/>
      <c r="B139" s="6"/>
      <c r="C139" s="15"/>
      <c r="D139" s="23"/>
      <c r="E139" s="24" t="str">
        <f aca="false">IF(C139="","",C139+D139)</f>
        <v/>
      </c>
      <c r="F139" s="25"/>
      <c r="G139" s="25"/>
      <c r="H139" s="19" t="str">
        <f aca="false">IF(A139="","",F139-G139)</f>
        <v/>
      </c>
      <c r="I139" s="18" t="str">
        <f aca="false">IF(OR(A139="",E139=""),"",IF(H139&lt;=0,0,MAX(0,$B$5-E139)))</f>
        <v/>
      </c>
      <c r="J139" s="26" t="str">
        <f aca="false">IF(A139="","",IF(H139&lt;=0,"Paid",IF(I139=0,"Current",IF(I139&lt;=30,"1-30",IF(I139&lt;=60,"31-60",IF(I139&lt;=90,"61-90","90+"))))))</f>
        <v/>
      </c>
      <c r="K139" s="6"/>
    </row>
    <row r="140" customFormat="false" ht="15" hidden="false" customHeight="false" outlineLevel="0" collapsed="false">
      <c r="A140" s="6"/>
      <c r="B140" s="6"/>
      <c r="C140" s="15"/>
      <c r="D140" s="23"/>
      <c r="E140" s="24" t="str">
        <f aca="false">IF(C140="","",C140+D140)</f>
        <v/>
      </c>
      <c r="F140" s="25"/>
      <c r="G140" s="25"/>
      <c r="H140" s="19" t="str">
        <f aca="false">IF(A140="","",F140-G140)</f>
        <v/>
      </c>
      <c r="I140" s="18" t="str">
        <f aca="false">IF(OR(A140="",E140=""),"",IF(H140&lt;=0,0,MAX(0,$B$5-E140)))</f>
        <v/>
      </c>
      <c r="J140" s="26" t="str">
        <f aca="false">IF(A140="","",IF(H140&lt;=0,"Paid",IF(I140=0,"Current",IF(I140&lt;=30,"1-30",IF(I140&lt;=60,"31-60",IF(I140&lt;=90,"61-90","90+"))))))</f>
        <v/>
      </c>
      <c r="K140" s="6"/>
    </row>
    <row r="141" customFormat="false" ht="15" hidden="false" customHeight="false" outlineLevel="0" collapsed="false">
      <c r="A141" s="6"/>
      <c r="B141" s="6"/>
      <c r="C141" s="15"/>
      <c r="D141" s="23"/>
      <c r="E141" s="24" t="str">
        <f aca="false">IF(C141="","",C141+D141)</f>
        <v/>
      </c>
      <c r="F141" s="25"/>
      <c r="G141" s="25"/>
      <c r="H141" s="19" t="str">
        <f aca="false">IF(A141="","",F141-G141)</f>
        <v/>
      </c>
      <c r="I141" s="18" t="str">
        <f aca="false">IF(OR(A141="",E141=""),"",IF(H141&lt;=0,0,MAX(0,$B$5-E141)))</f>
        <v/>
      </c>
      <c r="J141" s="26" t="str">
        <f aca="false">IF(A141="","",IF(H141&lt;=0,"Paid",IF(I141=0,"Current",IF(I141&lt;=30,"1-30",IF(I141&lt;=60,"31-60",IF(I141&lt;=90,"61-90","90+"))))))</f>
        <v/>
      </c>
      <c r="K141" s="6"/>
    </row>
    <row r="142" customFormat="false" ht="15" hidden="false" customHeight="false" outlineLevel="0" collapsed="false">
      <c r="A142" s="6"/>
      <c r="B142" s="6"/>
      <c r="C142" s="15"/>
      <c r="D142" s="23"/>
      <c r="E142" s="24" t="str">
        <f aca="false">IF(C142="","",C142+D142)</f>
        <v/>
      </c>
      <c r="F142" s="25"/>
      <c r="G142" s="25"/>
      <c r="H142" s="19" t="str">
        <f aca="false">IF(A142="","",F142-G142)</f>
        <v/>
      </c>
      <c r="I142" s="18" t="str">
        <f aca="false">IF(OR(A142="",E142=""),"",IF(H142&lt;=0,0,MAX(0,$B$5-E142)))</f>
        <v/>
      </c>
      <c r="J142" s="26" t="str">
        <f aca="false">IF(A142="","",IF(H142&lt;=0,"Paid",IF(I142=0,"Current",IF(I142&lt;=30,"1-30",IF(I142&lt;=60,"31-60",IF(I142&lt;=90,"61-90","90+"))))))</f>
        <v/>
      </c>
      <c r="K142" s="6"/>
    </row>
    <row r="143" customFormat="false" ht="15" hidden="false" customHeight="false" outlineLevel="0" collapsed="false">
      <c r="A143" s="6"/>
      <c r="B143" s="6"/>
      <c r="C143" s="15"/>
      <c r="D143" s="23"/>
      <c r="E143" s="24" t="str">
        <f aca="false">IF(C143="","",C143+D143)</f>
        <v/>
      </c>
      <c r="F143" s="25"/>
      <c r="G143" s="25"/>
      <c r="H143" s="19" t="str">
        <f aca="false">IF(A143="","",F143-G143)</f>
        <v/>
      </c>
      <c r="I143" s="18" t="str">
        <f aca="false">IF(OR(A143="",E143=""),"",IF(H143&lt;=0,0,MAX(0,$B$5-E143)))</f>
        <v/>
      </c>
      <c r="J143" s="26" t="str">
        <f aca="false">IF(A143="","",IF(H143&lt;=0,"Paid",IF(I143=0,"Current",IF(I143&lt;=30,"1-30",IF(I143&lt;=60,"31-60",IF(I143&lt;=90,"61-90","90+"))))))</f>
        <v/>
      </c>
      <c r="K143" s="6"/>
    </row>
    <row r="144" customFormat="false" ht="15" hidden="false" customHeight="false" outlineLevel="0" collapsed="false">
      <c r="A144" s="6"/>
      <c r="B144" s="6"/>
      <c r="C144" s="15"/>
      <c r="D144" s="23"/>
      <c r="E144" s="24" t="str">
        <f aca="false">IF(C144="","",C144+D144)</f>
        <v/>
      </c>
      <c r="F144" s="25"/>
      <c r="G144" s="25"/>
      <c r="H144" s="19" t="str">
        <f aca="false">IF(A144="","",F144-G144)</f>
        <v/>
      </c>
      <c r="I144" s="18" t="str">
        <f aca="false">IF(OR(A144="",E144=""),"",IF(H144&lt;=0,0,MAX(0,$B$5-E144)))</f>
        <v/>
      </c>
      <c r="J144" s="26" t="str">
        <f aca="false">IF(A144="","",IF(H144&lt;=0,"Paid",IF(I144=0,"Current",IF(I144&lt;=30,"1-30",IF(I144&lt;=60,"31-60",IF(I144&lt;=90,"61-90","90+"))))))</f>
        <v/>
      </c>
      <c r="K144" s="6"/>
    </row>
    <row r="145" customFormat="false" ht="15" hidden="false" customHeight="false" outlineLevel="0" collapsed="false">
      <c r="A145" s="6"/>
      <c r="B145" s="6"/>
      <c r="C145" s="15"/>
      <c r="D145" s="23"/>
      <c r="E145" s="24" t="str">
        <f aca="false">IF(C145="","",C145+D145)</f>
        <v/>
      </c>
      <c r="F145" s="25"/>
      <c r="G145" s="25"/>
      <c r="H145" s="19" t="str">
        <f aca="false">IF(A145="","",F145-G145)</f>
        <v/>
      </c>
      <c r="I145" s="18" t="str">
        <f aca="false">IF(OR(A145="",E145=""),"",IF(H145&lt;=0,0,MAX(0,$B$5-E145)))</f>
        <v/>
      </c>
      <c r="J145" s="26" t="str">
        <f aca="false">IF(A145="","",IF(H145&lt;=0,"Paid",IF(I145=0,"Current",IF(I145&lt;=30,"1-30",IF(I145&lt;=60,"31-60",IF(I145&lt;=90,"61-90","90+"))))))</f>
        <v/>
      </c>
      <c r="K145" s="6"/>
    </row>
    <row r="146" customFormat="false" ht="15" hidden="false" customHeight="false" outlineLevel="0" collapsed="false">
      <c r="A146" s="6"/>
      <c r="B146" s="6"/>
      <c r="C146" s="15"/>
      <c r="D146" s="23"/>
      <c r="E146" s="24" t="str">
        <f aca="false">IF(C146="","",C146+D146)</f>
        <v/>
      </c>
      <c r="F146" s="25"/>
      <c r="G146" s="25"/>
      <c r="H146" s="19" t="str">
        <f aca="false">IF(A146="","",F146-G146)</f>
        <v/>
      </c>
      <c r="I146" s="18" t="str">
        <f aca="false">IF(OR(A146="",E146=""),"",IF(H146&lt;=0,0,MAX(0,$B$5-E146)))</f>
        <v/>
      </c>
      <c r="J146" s="26" t="str">
        <f aca="false">IF(A146="","",IF(H146&lt;=0,"Paid",IF(I146=0,"Current",IF(I146&lt;=30,"1-30",IF(I146&lt;=60,"31-60",IF(I146&lt;=90,"61-90","90+"))))))</f>
        <v/>
      </c>
      <c r="K146" s="6"/>
    </row>
    <row r="147" customFormat="false" ht="15" hidden="false" customHeight="false" outlineLevel="0" collapsed="false">
      <c r="A147" s="6"/>
      <c r="B147" s="6"/>
      <c r="C147" s="15"/>
      <c r="D147" s="23"/>
      <c r="E147" s="24" t="str">
        <f aca="false">IF(C147="","",C147+D147)</f>
        <v/>
      </c>
      <c r="F147" s="25"/>
      <c r="G147" s="25"/>
      <c r="H147" s="19" t="str">
        <f aca="false">IF(A147="","",F147-G147)</f>
        <v/>
      </c>
      <c r="I147" s="18" t="str">
        <f aca="false">IF(OR(A147="",E147=""),"",IF(H147&lt;=0,0,MAX(0,$B$5-E147)))</f>
        <v/>
      </c>
      <c r="J147" s="26" t="str">
        <f aca="false">IF(A147="","",IF(H147&lt;=0,"Paid",IF(I147=0,"Current",IF(I147&lt;=30,"1-30",IF(I147&lt;=60,"31-60",IF(I147&lt;=90,"61-90","90+"))))))</f>
        <v/>
      </c>
      <c r="K147" s="6"/>
    </row>
    <row r="148" customFormat="false" ht="15" hidden="false" customHeight="false" outlineLevel="0" collapsed="false">
      <c r="A148" s="6"/>
      <c r="B148" s="6"/>
      <c r="C148" s="15"/>
      <c r="D148" s="23"/>
      <c r="E148" s="24" t="str">
        <f aca="false">IF(C148="","",C148+D148)</f>
        <v/>
      </c>
      <c r="F148" s="25"/>
      <c r="G148" s="25"/>
      <c r="H148" s="19" t="str">
        <f aca="false">IF(A148="","",F148-G148)</f>
        <v/>
      </c>
      <c r="I148" s="18" t="str">
        <f aca="false">IF(OR(A148="",E148=""),"",IF(H148&lt;=0,0,MAX(0,$B$5-E148)))</f>
        <v/>
      </c>
      <c r="J148" s="26" t="str">
        <f aca="false">IF(A148="","",IF(H148&lt;=0,"Paid",IF(I148=0,"Current",IF(I148&lt;=30,"1-30",IF(I148&lt;=60,"31-60",IF(I148&lt;=90,"61-90","90+"))))))</f>
        <v/>
      </c>
      <c r="K148" s="6"/>
    </row>
    <row r="149" customFormat="false" ht="15" hidden="false" customHeight="false" outlineLevel="0" collapsed="false">
      <c r="A149" s="6"/>
      <c r="B149" s="6"/>
      <c r="C149" s="15"/>
      <c r="D149" s="23"/>
      <c r="E149" s="24" t="str">
        <f aca="false">IF(C149="","",C149+D149)</f>
        <v/>
      </c>
      <c r="F149" s="25"/>
      <c r="G149" s="25"/>
      <c r="H149" s="19" t="str">
        <f aca="false">IF(A149="","",F149-G149)</f>
        <v/>
      </c>
      <c r="I149" s="18" t="str">
        <f aca="false">IF(OR(A149="",E149=""),"",IF(H149&lt;=0,0,MAX(0,$B$5-E149)))</f>
        <v/>
      </c>
      <c r="J149" s="26" t="str">
        <f aca="false">IF(A149="","",IF(H149&lt;=0,"Paid",IF(I149=0,"Current",IF(I149&lt;=30,"1-30",IF(I149&lt;=60,"31-60",IF(I149&lt;=90,"61-90","90+"))))))</f>
        <v/>
      </c>
      <c r="K149" s="6"/>
    </row>
    <row r="150" customFormat="false" ht="15" hidden="false" customHeight="false" outlineLevel="0" collapsed="false">
      <c r="A150" s="6"/>
      <c r="B150" s="6"/>
      <c r="C150" s="15"/>
      <c r="D150" s="23"/>
      <c r="E150" s="24" t="str">
        <f aca="false">IF(C150="","",C150+D150)</f>
        <v/>
      </c>
      <c r="F150" s="25"/>
      <c r="G150" s="25"/>
      <c r="H150" s="19" t="str">
        <f aca="false">IF(A150="","",F150-G150)</f>
        <v/>
      </c>
      <c r="I150" s="18" t="str">
        <f aca="false">IF(OR(A150="",E150=""),"",IF(H150&lt;=0,0,MAX(0,$B$5-E150)))</f>
        <v/>
      </c>
      <c r="J150" s="26" t="str">
        <f aca="false">IF(A150="","",IF(H150&lt;=0,"Paid",IF(I150=0,"Current",IF(I150&lt;=30,"1-30",IF(I150&lt;=60,"31-60",IF(I150&lt;=90,"61-90","90+"))))))</f>
        <v/>
      </c>
      <c r="K150" s="6"/>
    </row>
    <row r="151" customFormat="false" ht="15" hidden="false" customHeight="false" outlineLevel="0" collapsed="false">
      <c r="A151" s="6"/>
      <c r="B151" s="6"/>
      <c r="C151" s="15"/>
      <c r="D151" s="23"/>
      <c r="E151" s="24" t="str">
        <f aca="false">IF(C151="","",C151+D151)</f>
        <v/>
      </c>
      <c r="F151" s="25"/>
      <c r="G151" s="25"/>
      <c r="H151" s="19" t="str">
        <f aca="false">IF(A151="","",F151-G151)</f>
        <v/>
      </c>
      <c r="I151" s="18" t="str">
        <f aca="false">IF(OR(A151="",E151=""),"",IF(H151&lt;=0,0,MAX(0,$B$5-E151)))</f>
        <v/>
      </c>
      <c r="J151" s="26" t="str">
        <f aca="false">IF(A151="","",IF(H151&lt;=0,"Paid",IF(I151=0,"Current",IF(I151&lt;=30,"1-30",IF(I151&lt;=60,"31-60",IF(I151&lt;=90,"61-90","90+"))))))</f>
        <v/>
      </c>
      <c r="K151" s="6"/>
    </row>
    <row r="152" customFormat="false" ht="15" hidden="false" customHeight="false" outlineLevel="0" collapsed="false">
      <c r="A152" s="6"/>
      <c r="B152" s="6"/>
      <c r="C152" s="15"/>
      <c r="D152" s="23"/>
      <c r="E152" s="24" t="str">
        <f aca="false">IF(C152="","",C152+D152)</f>
        <v/>
      </c>
      <c r="F152" s="25"/>
      <c r="G152" s="25"/>
      <c r="H152" s="19" t="str">
        <f aca="false">IF(A152="","",F152-G152)</f>
        <v/>
      </c>
      <c r="I152" s="18" t="str">
        <f aca="false">IF(OR(A152="",E152=""),"",IF(H152&lt;=0,0,MAX(0,$B$5-E152)))</f>
        <v/>
      </c>
      <c r="J152" s="26" t="str">
        <f aca="false">IF(A152="","",IF(H152&lt;=0,"Paid",IF(I152=0,"Current",IF(I152&lt;=30,"1-30",IF(I152&lt;=60,"31-60",IF(I152&lt;=90,"61-90","90+"))))))</f>
        <v/>
      </c>
      <c r="K152" s="6"/>
    </row>
    <row r="153" customFormat="false" ht="15" hidden="false" customHeight="false" outlineLevel="0" collapsed="false">
      <c r="A153" s="6"/>
      <c r="B153" s="6"/>
      <c r="C153" s="15"/>
      <c r="D153" s="23"/>
      <c r="E153" s="24" t="str">
        <f aca="false">IF(C153="","",C153+D153)</f>
        <v/>
      </c>
      <c r="F153" s="25"/>
      <c r="G153" s="25"/>
      <c r="H153" s="19" t="str">
        <f aca="false">IF(A153="","",F153-G153)</f>
        <v/>
      </c>
      <c r="I153" s="18" t="str">
        <f aca="false">IF(OR(A153="",E153=""),"",IF(H153&lt;=0,0,MAX(0,$B$5-E153)))</f>
        <v/>
      </c>
      <c r="J153" s="26" t="str">
        <f aca="false">IF(A153="","",IF(H153&lt;=0,"Paid",IF(I153=0,"Current",IF(I153&lt;=30,"1-30",IF(I153&lt;=60,"31-60",IF(I153&lt;=90,"61-90","90+"))))))</f>
        <v/>
      </c>
      <c r="K153" s="6"/>
    </row>
    <row r="154" customFormat="false" ht="15" hidden="false" customHeight="false" outlineLevel="0" collapsed="false">
      <c r="A154" s="6"/>
      <c r="B154" s="6"/>
      <c r="C154" s="15"/>
      <c r="D154" s="23"/>
      <c r="E154" s="24" t="str">
        <f aca="false">IF(C154="","",C154+D154)</f>
        <v/>
      </c>
      <c r="F154" s="25"/>
      <c r="G154" s="25"/>
      <c r="H154" s="19" t="str">
        <f aca="false">IF(A154="","",F154-G154)</f>
        <v/>
      </c>
      <c r="I154" s="18" t="str">
        <f aca="false">IF(OR(A154="",E154=""),"",IF(H154&lt;=0,0,MAX(0,$B$5-E154)))</f>
        <v/>
      </c>
      <c r="J154" s="26" t="str">
        <f aca="false">IF(A154="","",IF(H154&lt;=0,"Paid",IF(I154=0,"Current",IF(I154&lt;=30,"1-30",IF(I154&lt;=60,"31-60",IF(I154&lt;=90,"61-90","90+"))))))</f>
        <v/>
      </c>
      <c r="K154" s="6"/>
    </row>
    <row r="155" customFormat="false" ht="15" hidden="false" customHeight="false" outlineLevel="0" collapsed="false">
      <c r="A155" s="6"/>
      <c r="B155" s="6"/>
      <c r="C155" s="15"/>
      <c r="D155" s="23"/>
      <c r="E155" s="24" t="str">
        <f aca="false">IF(C155="","",C155+D155)</f>
        <v/>
      </c>
      <c r="F155" s="25"/>
      <c r="G155" s="25"/>
      <c r="H155" s="19" t="str">
        <f aca="false">IF(A155="","",F155-G155)</f>
        <v/>
      </c>
      <c r="I155" s="18" t="str">
        <f aca="false">IF(OR(A155="",E155=""),"",IF(H155&lt;=0,0,MAX(0,$B$5-E155)))</f>
        <v/>
      </c>
      <c r="J155" s="26" t="str">
        <f aca="false">IF(A155="","",IF(H155&lt;=0,"Paid",IF(I155=0,"Current",IF(I155&lt;=30,"1-30",IF(I155&lt;=60,"31-60",IF(I155&lt;=90,"61-90","90+"))))))</f>
        <v/>
      </c>
      <c r="K155" s="6"/>
    </row>
    <row r="156" customFormat="false" ht="15" hidden="false" customHeight="false" outlineLevel="0" collapsed="false">
      <c r="A156" s="6"/>
      <c r="B156" s="6"/>
      <c r="C156" s="15"/>
      <c r="D156" s="23"/>
      <c r="E156" s="24" t="str">
        <f aca="false">IF(C156="","",C156+D156)</f>
        <v/>
      </c>
      <c r="F156" s="25"/>
      <c r="G156" s="25"/>
      <c r="H156" s="19" t="str">
        <f aca="false">IF(A156="","",F156-G156)</f>
        <v/>
      </c>
      <c r="I156" s="18" t="str">
        <f aca="false">IF(OR(A156="",E156=""),"",IF(H156&lt;=0,0,MAX(0,$B$5-E156)))</f>
        <v/>
      </c>
      <c r="J156" s="26" t="str">
        <f aca="false">IF(A156="","",IF(H156&lt;=0,"Paid",IF(I156=0,"Current",IF(I156&lt;=30,"1-30",IF(I156&lt;=60,"31-60",IF(I156&lt;=90,"61-90","90+"))))))</f>
        <v/>
      </c>
      <c r="K156" s="6"/>
    </row>
    <row r="157" customFormat="false" ht="15" hidden="false" customHeight="false" outlineLevel="0" collapsed="false">
      <c r="A157" s="6"/>
      <c r="B157" s="6"/>
      <c r="C157" s="15"/>
      <c r="D157" s="23"/>
      <c r="E157" s="24" t="str">
        <f aca="false">IF(C157="","",C157+D157)</f>
        <v/>
      </c>
      <c r="F157" s="25"/>
      <c r="G157" s="25"/>
      <c r="H157" s="19" t="str">
        <f aca="false">IF(A157="","",F157-G157)</f>
        <v/>
      </c>
      <c r="I157" s="18" t="str">
        <f aca="false">IF(OR(A157="",E157=""),"",IF(H157&lt;=0,0,MAX(0,$B$5-E157)))</f>
        <v/>
      </c>
      <c r="J157" s="26" t="str">
        <f aca="false">IF(A157="","",IF(H157&lt;=0,"Paid",IF(I157=0,"Current",IF(I157&lt;=30,"1-30",IF(I157&lt;=60,"31-60",IF(I157&lt;=90,"61-90","90+"))))))</f>
        <v/>
      </c>
      <c r="K157" s="6"/>
    </row>
    <row r="158" customFormat="false" ht="15" hidden="false" customHeight="false" outlineLevel="0" collapsed="false">
      <c r="A158" s="6"/>
      <c r="B158" s="6"/>
      <c r="C158" s="15"/>
      <c r="D158" s="23"/>
      <c r="E158" s="24" t="str">
        <f aca="false">IF(C158="","",C158+D158)</f>
        <v/>
      </c>
      <c r="F158" s="25"/>
      <c r="G158" s="25"/>
      <c r="H158" s="19" t="str">
        <f aca="false">IF(A158="","",F158-G158)</f>
        <v/>
      </c>
      <c r="I158" s="18" t="str">
        <f aca="false">IF(OR(A158="",E158=""),"",IF(H158&lt;=0,0,MAX(0,$B$5-E158)))</f>
        <v/>
      </c>
      <c r="J158" s="26" t="str">
        <f aca="false">IF(A158="","",IF(H158&lt;=0,"Paid",IF(I158=0,"Current",IF(I158&lt;=30,"1-30",IF(I158&lt;=60,"31-60",IF(I158&lt;=90,"61-90","90+"))))))</f>
        <v/>
      </c>
      <c r="K158" s="6"/>
    </row>
    <row r="159" customFormat="false" ht="15" hidden="false" customHeight="false" outlineLevel="0" collapsed="false">
      <c r="A159" s="6"/>
      <c r="B159" s="6"/>
      <c r="C159" s="15"/>
      <c r="D159" s="23"/>
      <c r="E159" s="24" t="str">
        <f aca="false">IF(C159="","",C159+D159)</f>
        <v/>
      </c>
      <c r="F159" s="25"/>
      <c r="G159" s="25"/>
      <c r="H159" s="19" t="str">
        <f aca="false">IF(A159="","",F159-G159)</f>
        <v/>
      </c>
      <c r="I159" s="18" t="str">
        <f aca="false">IF(OR(A159="",E159=""),"",IF(H159&lt;=0,0,MAX(0,$B$5-E159)))</f>
        <v/>
      </c>
      <c r="J159" s="26" t="str">
        <f aca="false">IF(A159="","",IF(H159&lt;=0,"Paid",IF(I159=0,"Current",IF(I159&lt;=30,"1-30",IF(I159&lt;=60,"31-60",IF(I159&lt;=90,"61-90","90+"))))))</f>
        <v/>
      </c>
      <c r="K159" s="6"/>
    </row>
    <row r="160" customFormat="false" ht="15" hidden="false" customHeight="false" outlineLevel="0" collapsed="false">
      <c r="A160" s="6"/>
      <c r="B160" s="6"/>
      <c r="C160" s="15"/>
      <c r="D160" s="23"/>
      <c r="E160" s="24" t="str">
        <f aca="false">IF(C160="","",C160+D160)</f>
        <v/>
      </c>
      <c r="F160" s="25"/>
      <c r="G160" s="25"/>
      <c r="H160" s="19" t="str">
        <f aca="false">IF(A160="","",F160-G160)</f>
        <v/>
      </c>
      <c r="I160" s="18" t="str">
        <f aca="false">IF(OR(A160="",E160=""),"",IF(H160&lt;=0,0,MAX(0,$B$5-E160)))</f>
        <v/>
      </c>
      <c r="J160" s="26" t="str">
        <f aca="false">IF(A160="","",IF(H160&lt;=0,"Paid",IF(I160=0,"Current",IF(I160&lt;=30,"1-30",IF(I160&lt;=60,"31-60",IF(I160&lt;=90,"61-90","90+"))))))</f>
        <v/>
      </c>
      <c r="K160" s="6"/>
    </row>
    <row r="161" customFormat="false" ht="15" hidden="false" customHeight="false" outlineLevel="0" collapsed="false">
      <c r="A161" s="6"/>
      <c r="B161" s="6"/>
      <c r="C161" s="15"/>
      <c r="D161" s="23"/>
      <c r="E161" s="24" t="str">
        <f aca="false">IF(C161="","",C161+D161)</f>
        <v/>
      </c>
      <c r="F161" s="25"/>
      <c r="G161" s="25"/>
      <c r="H161" s="19" t="str">
        <f aca="false">IF(A161="","",F161-G161)</f>
        <v/>
      </c>
      <c r="I161" s="18" t="str">
        <f aca="false">IF(OR(A161="",E161=""),"",IF(H161&lt;=0,0,MAX(0,$B$5-E161)))</f>
        <v/>
      </c>
      <c r="J161" s="26" t="str">
        <f aca="false">IF(A161="","",IF(H161&lt;=0,"Paid",IF(I161=0,"Current",IF(I161&lt;=30,"1-30",IF(I161&lt;=60,"31-60",IF(I161&lt;=90,"61-90","90+"))))))</f>
        <v/>
      </c>
      <c r="K161" s="6"/>
    </row>
    <row r="162" customFormat="false" ht="15" hidden="false" customHeight="false" outlineLevel="0" collapsed="false">
      <c r="A162" s="6"/>
      <c r="B162" s="6"/>
      <c r="C162" s="15"/>
      <c r="D162" s="23"/>
      <c r="E162" s="24" t="str">
        <f aca="false">IF(C162="","",C162+D162)</f>
        <v/>
      </c>
      <c r="F162" s="25"/>
      <c r="G162" s="25"/>
      <c r="H162" s="19" t="str">
        <f aca="false">IF(A162="","",F162-G162)</f>
        <v/>
      </c>
      <c r="I162" s="18" t="str">
        <f aca="false">IF(OR(A162="",E162=""),"",IF(H162&lt;=0,0,MAX(0,$B$5-E162)))</f>
        <v/>
      </c>
      <c r="J162" s="26" t="str">
        <f aca="false">IF(A162="","",IF(H162&lt;=0,"Paid",IF(I162=0,"Current",IF(I162&lt;=30,"1-30",IF(I162&lt;=60,"31-60",IF(I162&lt;=90,"61-90","90+"))))))</f>
        <v/>
      </c>
      <c r="K162" s="6"/>
    </row>
    <row r="163" customFormat="false" ht="15" hidden="false" customHeight="false" outlineLevel="0" collapsed="false">
      <c r="A163" s="6"/>
      <c r="B163" s="6"/>
      <c r="C163" s="15"/>
      <c r="D163" s="23"/>
      <c r="E163" s="24" t="str">
        <f aca="false">IF(C163="","",C163+D163)</f>
        <v/>
      </c>
      <c r="F163" s="25"/>
      <c r="G163" s="25"/>
      <c r="H163" s="19" t="str">
        <f aca="false">IF(A163="","",F163-G163)</f>
        <v/>
      </c>
      <c r="I163" s="18" t="str">
        <f aca="false">IF(OR(A163="",E163=""),"",IF(H163&lt;=0,0,MAX(0,$B$5-E163)))</f>
        <v/>
      </c>
      <c r="J163" s="26" t="str">
        <f aca="false">IF(A163="","",IF(H163&lt;=0,"Paid",IF(I163=0,"Current",IF(I163&lt;=30,"1-30",IF(I163&lt;=60,"31-60",IF(I163&lt;=90,"61-90","90+"))))))</f>
        <v/>
      </c>
      <c r="K163" s="6"/>
    </row>
    <row r="164" customFormat="false" ht="15" hidden="false" customHeight="false" outlineLevel="0" collapsed="false">
      <c r="A164" s="6"/>
      <c r="B164" s="6"/>
      <c r="C164" s="15"/>
      <c r="D164" s="23"/>
      <c r="E164" s="24" t="str">
        <f aca="false">IF(C164="","",C164+D164)</f>
        <v/>
      </c>
      <c r="F164" s="25"/>
      <c r="G164" s="25"/>
      <c r="H164" s="19" t="str">
        <f aca="false">IF(A164="","",F164-G164)</f>
        <v/>
      </c>
      <c r="I164" s="18" t="str">
        <f aca="false">IF(OR(A164="",E164=""),"",IF(H164&lt;=0,0,MAX(0,$B$5-E164)))</f>
        <v/>
      </c>
      <c r="J164" s="26" t="str">
        <f aca="false">IF(A164="","",IF(H164&lt;=0,"Paid",IF(I164=0,"Current",IF(I164&lt;=30,"1-30",IF(I164&lt;=60,"31-60",IF(I164&lt;=90,"61-90","90+"))))))</f>
        <v/>
      </c>
      <c r="K164" s="6"/>
    </row>
    <row r="165" customFormat="false" ht="15" hidden="false" customHeight="false" outlineLevel="0" collapsed="false">
      <c r="A165" s="6"/>
      <c r="B165" s="6"/>
      <c r="C165" s="15"/>
      <c r="D165" s="23"/>
      <c r="E165" s="24" t="str">
        <f aca="false">IF(C165="","",C165+D165)</f>
        <v/>
      </c>
      <c r="F165" s="25"/>
      <c r="G165" s="25"/>
      <c r="H165" s="19" t="str">
        <f aca="false">IF(A165="","",F165-G165)</f>
        <v/>
      </c>
      <c r="I165" s="18" t="str">
        <f aca="false">IF(OR(A165="",E165=""),"",IF(H165&lt;=0,0,MAX(0,$B$5-E165)))</f>
        <v/>
      </c>
      <c r="J165" s="26" t="str">
        <f aca="false">IF(A165="","",IF(H165&lt;=0,"Paid",IF(I165=0,"Current",IF(I165&lt;=30,"1-30",IF(I165&lt;=60,"31-60",IF(I165&lt;=90,"61-90","90+"))))))</f>
        <v/>
      </c>
      <c r="K165" s="6"/>
    </row>
    <row r="166" customFormat="false" ht="15" hidden="false" customHeight="false" outlineLevel="0" collapsed="false">
      <c r="A166" s="6"/>
      <c r="B166" s="6"/>
      <c r="C166" s="15"/>
      <c r="D166" s="23"/>
      <c r="E166" s="24" t="str">
        <f aca="false">IF(C166="","",C166+D166)</f>
        <v/>
      </c>
      <c r="F166" s="25"/>
      <c r="G166" s="25"/>
      <c r="H166" s="19" t="str">
        <f aca="false">IF(A166="","",F166-G166)</f>
        <v/>
      </c>
      <c r="I166" s="18" t="str">
        <f aca="false">IF(OR(A166="",E166=""),"",IF(H166&lt;=0,0,MAX(0,$B$5-E166)))</f>
        <v/>
      </c>
      <c r="J166" s="26" t="str">
        <f aca="false">IF(A166="","",IF(H166&lt;=0,"Paid",IF(I166=0,"Current",IF(I166&lt;=30,"1-30",IF(I166&lt;=60,"31-60",IF(I166&lt;=90,"61-90","90+"))))))</f>
        <v/>
      </c>
      <c r="K166" s="6"/>
    </row>
    <row r="167" customFormat="false" ht="15" hidden="false" customHeight="false" outlineLevel="0" collapsed="false">
      <c r="A167" s="6"/>
      <c r="B167" s="6"/>
      <c r="C167" s="15"/>
      <c r="D167" s="23"/>
      <c r="E167" s="24" t="str">
        <f aca="false">IF(C167="","",C167+D167)</f>
        <v/>
      </c>
      <c r="F167" s="25"/>
      <c r="G167" s="25"/>
      <c r="H167" s="19" t="str">
        <f aca="false">IF(A167="","",F167-G167)</f>
        <v/>
      </c>
      <c r="I167" s="18" t="str">
        <f aca="false">IF(OR(A167="",E167=""),"",IF(H167&lt;=0,0,MAX(0,$B$5-E167)))</f>
        <v/>
      </c>
      <c r="J167" s="26" t="str">
        <f aca="false">IF(A167="","",IF(H167&lt;=0,"Paid",IF(I167=0,"Current",IF(I167&lt;=30,"1-30",IF(I167&lt;=60,"31-60",IF(I167&lt;=90,"61-90","90+"))))))</f>
        <v/>
      </c>
      <c r="K167" s="6"/>
    </row>
    <row r="168" customFormat="false" ht="15" hidden="false" customHeight="false" outlineLevel="0" collapsed="false">
      <c r="A168" s="6"/>
      <c r="B168" s="6"/>
      <c r="C168" s="15"/>
      <c r="D168" s="23"/>
      <c r="E168" s="24" t="str">
        <f aca="false">IF(C168="","",C168+D168)</f>
        <v/>
      </c>
      <c r="F168" s="25"/>
      <c r="G168" s="25"/>
      <c r="H168" s="19" t="str">
        <f aca="false">IF(A168="","",F168-G168)</f>
        <v/>
      </c>
      <c r="I168" s="18" t="str">
        <f aca="false">IF(OR(A168="",E168=""),"",IF(H168&lt;=0,0,MAX(0,$B$5-E168)))</f>
        <v/>
      </c>
      <c r="J168" s="26" t="str">
        <f aca="false">IF(A168="","",IF(H168&lt;=0,"Paid",IF(I168=0,"Current",IF(I168&lt;=30,"1-30",IF(I168&lt;=60,"31-60",IF(I168&lt;=90,"61-90","90+"))))))</f>
        <v/>
      </c>
      <c r="K168" s="6"/>
    </row>
    <row r="169" customFormat="false" ht="15" hidden="false" customHeight="false" outlineLevel="0" collapsed="false">
      <c r="A169" s="6"/>
      <c r="B169" s="6"/>
      <c r="C169" s="15"/>
      <c r="D169" s="23"/>
      <c r="E169" s="24" t="str">
        <f aca="false">IF(C169="","",C169+D169)</f>
        <v/>
      </c>
      <c r="F169" s="25"/>
      <c r="G169" s="25"/>
      <c r="H169" s="19" t="str">
        <f aca="false">IF(A169="","",F169-G169)</f>
        <v/>
      </c>
      <c r="I169" s="18" t="str">
        <f aca="false">IF(OR(A169="",E169=""),"",IF(H169&lt;=0,0,MAX(0,$B$5-E169)))</f>
        <v/>
      </c>
      <c r="J169" s="26" t="str">
        <f aca="false">IF(A169="","",IF(H169&lt;=0,"Paid",IF(I169=0,"Current",IF(I169&lt;=30,"1-30",IF(I169&lt;=60,"31-60",IF(I169&lt;=90,"61-90","90+"))))))</f>
        <v/>
      </c>
      <c r="K169" s="6"/>
    </row>
    <row r="170" customFormat="false" ht="15" hidden="false" customHeight="false" outlineLevel="0" collapsed="false">
      <c r="A170" s="6"/>
      <c r="B170" s="6"/>
      <c r="C170" s="15"/>
      <c r="D170" s="23"/>
      <c r="E170" s="24" t="str">
        <f aca="false">IF(C170="","",C170+D170)</f>
        <v/>
      </c>
      <c r="F170" s="25"/>
      <c r="G170" s="25"/>
      <c r="H170" s="19" t="str">
        <f aca="false">IF(A170="","",F170-G170)</f>
        <v/>
      </c>
      <c r="I170" s="18" t="str">
        <f aca="false">IF(OR(A170="",E170=""),"",IF(H170&lt;=0,0,MAX(0,$B$5-E170)))</f>
        <v/>
      </c>
      <c r="J170" s="26" t="str">
        <f aca="false">IF(A170="","",IF(H170&lt;=0,"Paid",IF(I170=0,"Current",IF(I170&lt;=30,"1-30",IF(I170&lt;=60,"31-60",IF(I170&lt;=90,"61-90","90+"))))))</f>
        <v/>
      </c>
      <c r="K170" s="6"/>
    </row>
    <row r="171" customFormat="false" ht="15" hidden="false" customHeight="false" outlineLevel="0" collapsed="false">
      <c r="A171" s="6"/>
      <c r="B171" s="6"/>
      <c r="C171" s="15"/>
      <c r="D171" s="23"/>
      <c r="E171" s="24" t="str">
        <f aca="false">IF(C171="","",C171+D171)</f>
        <v/>
      </c>
      <c r="F171" s="25"/>
      <c r="G171" s="25"/>
      <c r="H171" s="19" t="str">
        <f aca="false">IF(A171="","",F171-G171)</f>
        <v/>
      </c>
      <c r="I171" s="18" t="str">
        <f aca="false">IF(OR(A171="",E171=""),"",IF(H171&lt;=0,0,MAX(0,$B$5-E171)))</f>
        <v/>
      </c>
      <c r="J171" s="26" t="str">
        <f aca="false">IF(A171="","",IF(H171&lt;=0,"Paid",IF(I171=0,"Current",IF(I171&lt;=30,"1-30",IF(I171&lt;=60,"31-60",IF(I171&lt;=90,"61-90","90+"))))))</f>
        <v/>
      </c>
      <c r="K171" s="6"/>
    </row>
    <row r="172" customFormat="false" ht="15" hidden="false" customHeight="false" outlineLevel="0" collapsed="false">
      <c r="A172" s="6"/>
      <c r="B172" s="6"/>
      <c r="C172" s="15"/>
      <c r="D172" s="23"/>
      <c r="E172" s="24" t="str">
        <f aca="false">IF(C172="","",C172+D172)</f>
        <v/>
      </c>
      <c r="F172" s="25"/>
      <c r="G172" s="25"/>
      <c r="H172" s="19" t="str">
        <f aca="false">IF(A172="","",F172-G172)</f>
        <v/>
      </c>
      <c r="I172" s="18" t="str">
        <f aca="false">IF(OR(A172="",E172=""),"",IF(H172&lt;=0,0,MAX(0,$B$5-E172)))</f>
        <v/>
      </c>
      <c r="J172" s="26" t="str">
        <f aca="false">IF(A172="","",IF(H172&lt;=0,"Paid",IF(I172=0,"Current",IF(I172&lt;=30,"1-30",IF(I172&lt;=60,"31-60",IF(I172&lt;=90,"61-90","90+"))))))</f>
        <v/>
      </c>
      <c r="K172" s="6"/>
    </row>
    <row r="173" customFormat="false" ht="15" hidden="false" customHeight="false" outlineLevel="0" collapsed="false">
      <c r="A173" s="6"/>
      <c r="B173" s="6"/>
      <c r="C173" s="15"/>
      <c r="D173" s="23"/>
      <c r="E173" s="24" t="str">
        <f aca="false">IF(C173="","",C173+D173)</f>
        <v/>
      </c>
      <c r="F173" s="25"/>
      <c r="G173" s="25"/>
      <c r="H173" s="19" t="str">
        <f aca="false">IF(A173="","",F173-G173)</f>
        <v/>
      </c>
      <c r="I173" s="18" t="str">
        <f aca="false">IF(OR(A173="",E173=""),"",IF(H173&lt;=0,0,MAX(0,$B$5-E173)))</f>
        <v/>
      </c>
      <c r="J173" s="26" t="str">
        <f aca="false">IF(A173="","",IF(H173&lt;=0,"Paid",IF(I173=0,"Current",IF(I173&lt;=30,"1-30",IF(I173&lt;=60,"31-60",IF(I173&lt;=90,"61-90","90+"))))))</f>
        <v/>
      </c>
      <c r="K173" s="6"/>
    </row>
    <row r="174" customFormat="false" ht="15" hidden="false" customHeight="false" outlineLevel="0" collapsed="false">
      <c r="A174" s="6"/>
      <c r="B174" s="6"/>
      <c r="C174" s="15"/>
      <c r="D174" s="23"/>
      <c r="E174" s="24" t="str">
        <f aca="false">IF(C174="","",C174+D174)</f>
        <v/>
      </c>
      <c r="F174" s="25"/>
      <c r="G174" s="25"/>
      <c r="H174" s="19" t="str">
        <f aca="false">IF(A174="","",F174-G174)</f>
        <v/>
      </c>
      <c r="I174" s="18" t="str">
        <f aca="false">IF(OR(A174="",E174=""),"",IF(H174&lt;=0,0,MAX(0,$B$5-E174)))</f>
        <v/>
      </c>
      <c r="J174" s="26" t="str">
        <f aca="false">IF(A174="","",IF(H174&lt;=0,"Paid",IF(I174=0,"Current",IF(I174&lt;=30,"1-30",IF(I174&lt;=60,"31-60",IF(I174&lt;=90,"61-90","90+"))))))</f>
        <v/>
      </c>
      <c r="K174" s="6"/>
    </row>
    <row r="175" customFormat="false" ht="15" hidden="false" customHeight="false" outlineLevel="0" collapsed="false">
      <c r="A175" s="6"/>
      <c r="B175" s="6"/>
      <c r="C175" s="15"/>
      <c r="D175" s="23"/>
      <c r="E175" s="24" t="str">
        <f aca="false">IF(C175="","",C175+D175)</f>
        <v/>
      </c>
      <c r="F175" s="25"/>
      <c r="G175" s="25"/>
      <c r="H175" s="19" t="str">
        <f aca="false">IF(A175="","",F175-G175)</f>
        <v/>
      </c>
      <c r="I175" s="18" t="str">
        <f aca="false">IF(OR(A175="",E175=""),"",IF(H175&lt;=0,0,MAX(0,$B$5-E175)))</f>
        <v/>
      </c>
      <c r="J175" s="26" t="str">
        <f aca="false">IF(A175="","",IF(H175&lt;=0,"Paid",IF(I175=0,"Current",IF(I175&lt;=30,"1-30",IF(I175&lt;=60,"31-60",IF(I175&lt;=90,"61-90","90+"))))))</f>
        <v/>
      </c>
      <c r="K175" s="6"/>
    </row>
    <row r="176" customFormat="false" ht="15" hidden="false" customHeight="false" outlineLevel="0" collapsed="false">
      <c r="A176" s="6"/>
      <c r="B176" s="6"/>
      <c r="C176" s="15"/>
      <c r="D176" s="23"/>
      <c r="E176" s="24" t="str">
        <f aca="false">IF(C176="","",C176+D176)</f>
        <v/>
      </c>
      <c r="F176" s="25"/>
      <c r="G176" s="25"/>
      <c r="H176" s="19" t="str">
        <f aca="false">IF(A176="","",F176-G176)</f>
        <v/>
      </c>
      <c r="I176" s="18" t="str">
        <f aca="false">IF(OR(A176="",E176=""),"",IF(H176&lt;=0,0,MAX(0,$B$5-E176)))</f>
        <v/>
      </c>
      <c r="J176" s="26" t="str">
        <f aca="false">IF(A176="","",IF(H176&lt;=0,"Paid",IF(I176=0,"Current",IF(I176&lt;=30,"1-30",IF(I176&lt;=60,"31-60",IF(I176&lt;=90,"61-90","90+"))))))</f>
        <v/>
      </c>
      <c r="K176" s="6"/>
    </row>
    <row r="177" customFormat="false" ht="15" hidden="false" customHeight="false" outlineLevel="0" collapsed="false">
      <c r="A177" s="6"/>
      <c r="B177" s="6"/>
      <c r="C177" s="15"/>
      <c r="D177" s="23"/>
      <c r="E177" s="24" t="str">
        <f aca="false">IF(C177="","",C177+D177)</f>
        <v/>
      </c>
      <c r="F177" s="25"/>
      <c r="G177" s="25"/>
      <c r="H177" s="19" t="str">
        <f aca="false">IF(A177="","",F177-G177)</f>
        <v/>
      </c>
      <c r="I177" s="18" t="str">
        <f aca="false">IF(OR(A177="",E177=""),"",IF(H177&lt;=0,0,MAX(0,$B$5-E177)))</f>
        <v/>
      </c>
      <c r="J177" s="26" t="str">
        <f aca="false">IF(A177="","",IF(H177&lt;=0,"Paid",IF(I177=0,"Current",IF(I177&lt;=30,"1-30",IF(I177&lt;=60,"31-60",IF(I177&lt;=90,"61-90","90+"))))))</f>
        <v/>
      </c>
      <c r="K177" s="6"/>
    </row>
    <row r="178" customFormat="false" ht="15" hidden="false" customHeight="false" outlineLevel="0" collapsed="false">
      <c r="A178" s="6"/>
      <c r="B178" s="6"/>
      <c r="C178" s="15"/>
      <c r="D178" s="23"/>
      <c r="E178" s="24" t="str">
        <f aca="false">IF(C178="","",C178+D178)</f>
        <v/>
      </c>
      <c r="F178" s="25"/>
      <c r="G178" s="25"/>
      <c r="H178" s="19" t="str">
        <f aca="false">IF(A178="","",F178-G178)</f>
        <v/>
      </c>
      <c r="I178" s="18" t="str">
        <f aca="false">IF(OR(A178="",E178=""),"",IF(H178&lt;=0,0,MAX(0,$B$5-E178)))</f>
        <v/>
      </c>
      <c r="J178" s="26" t="str">
        <f aca="false">IF(A178="","",IF(H178&lt;=0,"Paid",IF(I178=0,"Current",IF(I178&lt;=30,"1-30",IF(I178&lt;=60,"31-60",IF(I178&lt;=90,"61-90","90+"))))))</f>
        <v/>
      </c>
      <c r="K178" s="6"/>
    </row>
    <row r="179" customFormat="false" ht="15" hidden="false" customHeight="false" outlineLevel="0" collapsed="false">
      <c r="A179" s="6"/>
      <c r="B179" s="6"/>
      <c r="C179" s="15"/>
      <c r="D179" s="23"/>
      <c r="E179" s="24" t="str">
        <f aca="false">IF(C179="","",C179+D179)</f>
        <v/>
      </c>
      <c r="F179" s="25"/>
      <c r="G179" s="25"/>
      <c r="H179" s="19" t="str">
        <f aca="false">IF(A179="","",F179-G179)</f>
        <v/>
      </c>
      <c r="I179" s="18" t="str">
        <f aca="false">IF(OR(A179="",E179=""),"",IF(H179&lt;=0,0,MAX(0,$B$5-E179)))</f>
        <v/>
      </c>
      <c r="J179" s="26" t="str">
        <f aca="false">IF(A179="","",IF(H179&lt;=0,"Paid",IF(I179=0,"Current",IF(I179&lt;=30,"1-30",IF(I179&lt;=60,"31-60",IF(I179&lt;=90,"61-90","90+"))))))</f>
        <v/>
      </c>
      <c r="K179" s="6"/>
    </row>
    <row r="180" customFormat="false" ht="15" hidden="false" customHeight="false" outlineLevel="0" collapsed="false">
      <c r="A180" s="6"/>
      <c r="B180" s="6"/>
      <c r="C180" s="15"/>
      <c r="D180" s="23"/>
      <c r="E180" s="24" t="str">
        <f aca="false">IF(C180="","",C180+D180)</f>
        <v/>
      </c>
      <c r="F180" s="25"/>
      <c r="G180" s="25"/>
      <c r="H180" s="19" t="str">
        <f aca="false">IF(A180="","",F180-G180)</f>
        <v/>
      </c>
      <c r="I180" s="18" t="str">
        <f aca="false">IF(OR(A180="",E180=""),"",IF(H180&lt;=0,0,MAX(0,$B$5-E180)))</f>
        <v/>
      </c>
      <c r="J180" s="26" t="str">
        <f aca="false">IF(A180="","",IF(H180&lt;=0,"Paid",IF(I180=0,"Current",IF(I180&lt;=30,"1-30",IF(I180&lt;=60,"31-60",IF(I180&lt;=90,"61-90","90+"))))))</f>
        <v/>
      </c>
      <c r="K180" s="6"/>
    </row>
    <row r="181" customFormat="false" ht="15" hidden="false" customHeight="false" outlineLevel="0" collapsed="false">
      <c r="A181" s="6"/>
      <c r="B181" s="6"/>
      <c r="C181" s="15"/>
      <c r="D181" s="23"/>
      <c r="E181" s="24" t="str">
        <f aca="false">IF(C181="","",C181+D181)</f>
        <v/>
      </c>
      <c r="F181" s="25"/>
      <c r="G181" s="25"/>
      <c r="H181" s="19" t="str">
        <f aca="false">IF(A181="","",F181-G181)</f>
        <v/>
      </c>
      <c r="I181" s="18" t="str">
        <f aca="false">IF(OR(A181="",E181=""),"",IF(H181&lt;=0,0,MAX(0,$B$5-E181)))</f>
        <v/>
      </c>
      <c r="J181" s="26" t="str">
        <f aca="false">IF(A181="","",IF(H181&lt;=0,"Paid",IF(I181=0,"Current",IF(I181&lt;=30,"1-30",IF(I181&lt;=60,"31-60",IF(I181&lt;=90,"61-90","90+"))))))</f>
        <v/>
      </c>
      <c r="K181" s="6"/>
    </row>
    <row r="182" customFormat="false" ht="15" hidden="false" customHeight="false" outlineLevel="0" collapsed="false">
      <c r="A182" s="6"/>
      <c r="B182" s="6"/>
      <c r="C182" s="15"/>
      <c r="D182" s="23"/>
      <c r="E182" s="24" t="str">
        <f aca="false">IF(C182="","",C182+D182)</f>
        <v/>
      </c>
      <c r="F182" s="25"/>
      <c r="G182" s="25"/>
      <c r="H182" s="19" t="str">
        <f aca="false">IF(A182="","",F182-G182)</f>
        <v/>
      </c>
      <c r="I182" s="18" t="str">
        <f aca="false">IF(OR(A182="",E182=""),"",IF(H182&lt;=0,0,MAX(0,$B$5-E182)))</f>
        <v/>
      </c>
      <c r="J182" s="26" t="str">
        <f aca="false">IF(A182="","",IF(H182&lt;=0,"Paid",IF(I182=0,"Current",IF(I182&lt;=30,"1-30",IF(I182&lt;=60,"31-60",IF(I182&lt;=90,"61-90","90+"))))))</f>
        <v/>
      </c>
      <c r="K182" s="6"/>
    </row>
    <row r="183" customFormat="false" ht="15" hidden="false" customHeight="false" outlineLevel="0" collapsed="false">
      <c r="A183" s="6"/>
      <c r="B183" s="6"/>
      <c r="C183" s="15"/>
      <c r="D183" s="23"/>
      <c r="E183" s="24" t="str">
        <f aca="false">IF(C183="","",C183+D183)</f>
        <v/>
      </c>
      <c r="F183" s="25"/>
      <c r="G183" s="25"/>
      <c r="H183" s="19" t="str">
        <f aca="false">IF(A183="","",F183-G183)</f>
        <v/>
      </c>
      <c r="I183" s="18" t="str">
        <f aca="false">IF(OR(A183="",E183=""),"",IF(H183&lt;=0,0,MAX(0,$B$5-E183)))</f>
        <v/>
      </c>
      <c r="J183" s="26" t="str">
        <f aca="false">IF(A183="","",IF(H183&lt;=0,"Paid",IF(I183=0,"Current",IF(I183&lt;=30,"1-30",IF(I183&lt;=60,"31-60",IF(I183&lt;=90,"61-90","90+"))))))</f>
        <v/>
      </c>
      <c r="K183" s="6"/>
    </row>
    <row r="184" customFormat="false" ht="15" hidden="false" customHeight="false" outlineLevel="0" collapsed="false">
      <c r="A184" s="6"/>
      <c r="B184" s="6"/>
      <c r="C184" s="15"/>
      <c r="D184" s="23"/>
      <c r="E184" s="24" t="str">
        <f aca="false">IF(C184="","",C184+D184)</f>
        <v/>
      </c>
      <c r="F184" s="25"/>
      <c r="G184" s="25"/>
      <c r="H184" s="19" t="str">
        <f aca="false">IF(A184="","",F184-G184)</f>
        <v/>
      </c>
      <c r="I184" s="18" t="str">
        <f aca="false">IF(OR(A184="",E184=""),"",IF(H184&lt;=0,0,MAX(0,$B$5-E184)))</f>
        <v/>
      </c>
      <c r="J184" s="26" t="str">
        <f aca="false">IF(A184="","",IF(H184&lt;=0,"Paid",IF(I184=0,"Current",IF(I184&lt;=30,"1-30",IF(I184&lt;=60,"31-60",IF(I184&lt;=90,"61-90","90+"))))))</f>
        <v/>
      </c>
      <c r="K184" s="6"/>
    </row>
    <row r="185" customFormat="false" ht="15" hidden="false" customHeight="false" outlineLevel="0" collapsed="false">
      <c r="A185" s="6"/>
      <c r="B185" s="6"/>
      <c r="C185" s="15"/>
      <c r="D185" s="23"/>
      <c r="E185" s="24" t="str">
        <f aca="false">IF(C185="","",C185+D185)</f>
        <v/>
      </c>
      <c r="F185" s="25"/>
      <c r="G185" s="25"/>
      <c r="H185" s="19" t="str">
        <f aca="false">IF(A185="","",F185-G185)</f>
        <v/>
      </c>
      <c r="I185" s="18" t="str">
        <f aca="false">IF(OR(A185="",E185=""),"",IF(H185&lt;=0,0,MAX(0,$B$5-E185)))</f>
        <v/>
      </c>
      <c r="J185" s="26" t="str">
        <f aca="false">IF(A185="","",IF(H185&lt;=0,"Paid",IF(I185=0,"Current",IF(I185&lt;=30,"1-30",IF(I185&lt;=60,"31-60",IF(I185&lt;=90,"61-90","90+"))))))</f>
        <v/>
      </c>
      <c r="K185" s="6"/>
    </row>
    <row r="186" customFormat="false" ht="15" hidden="false" customHeight="false" outlineLevel="0" collapsed="false">
      <c r="A186" s="6"/>
      <c r="B186" s="6"/>
      <c r="C186" s="15"/>
      <c r="D186" s="23"/>
      <c r="E186" s="24" t="str">
        <f aca="false">IF(C186="","",C186+D186)</f>
        <v/>
      </c>
      <c r="F186" s="25"/>
      <c r="G186" s="25"/>
      <c r="H186" s="19" t="str">
        <f aca="false">IF(A186="","",F186-G186)</f>
        <v/>
      </c>
      <c r="I186" s="18" t="str">
        <f aca="false">IF(OR(A186="",E186=""),"",IF(H186&lt;=0,0,MAX(0,$B$5-E186)))</f>
        <v/>
      </c>
      <c r="J186" s="26" t="str">
        <f aca="false">IF(A186="","",IF(H186&lt;=0,"Paid",IF(I186=0,"Current",IF(I186&lt;=30,"1-30",IF(I186&lt;=60,"31-60",IF(I186&lt;=90,"61-90","90+"))))))</f>
        <v/>
      </c>
      <c r="K186" s="6"/>
    </row>
    <row r="187" customFormat="false" ht="15" hidden="false" customHeight="false" outlineLevel="0" collapsed="false">
      <c r="A187" s="6"/>
      <c r="B187" s="6"/>
      <c r="C187" s="15"/>
      <c r="D187" s="23"/>
      <c r="E187" s="24" t="str">
        <f aca="false">IF(C187="","",C187+D187)</f>
        <v/>
      </c>
      <c r="F187" s="25"/>
      <c r="G187" s="25"/>
      <c r="H187" s="19" t="str">
        <f aca="false">IF(A187="","",F187-G187)</f>
        <v/>
      </c>
      <c r="I187" s="18" t="str">
        <f aca="false">IF(OR(A187="",E187=""),"",IF(H187&lt;=0,0,MAX(0,$B$5-E187)))</f>
        <v/>
      </c>
      <c r="J187" s="26" t="str">
        <f aca="false">IF(A187="","",IF(H187&lt;=0,"Paid",IF(I187=0,"Current",IF(I187&lt;=30,"1-30",IF(I187&lt;=60,"31-60",IF(I187&lt;=90,"61-90","90+"))))))</f>
        <v/>
      </c>
      <c r="K187" s="6"/>
    </row>
    <row r="188" customFormat="false" ht="15" hidden="false" customHeight="false" outlineLevel="0" collapsed="false">
      <c r="A188" s="6"/>
      <c r="B188" s="6"/>
      <c r="C188" s="15"/>
      <c r="D188" s="23"/>
      <c r="E188" s="24" t="str">
        <f aca="false">IF(C188="","",C188+D188)</f>
        <v/>
      </c>
      <c r="F188" s="25"/>
      <c r="G188" s="25"/>
      <c r="H188" s="19" t="str">
        <f aca="false">IF(A188="","",F188-G188)</f>
        <v/>
      </c>
      <c r="I188" s="18" t="str">
        <f aca="false">IF(OR(A188="",E188=""),"",IF(H188&lt;=0,0,MAX(0,$B$5-E188)))</f>
        <v/>
      </c>
      <c r="J188" s="26" t="str">
        <f aca="false">IF(A188="","",IF(H188&lt;=0,"Paid",IF(I188=0,"Current",IF(I188&lt;=30,"1-30",IF(I188&lt;=60,"31-60",IF(I188&lt;=90,"61-90","90+"))))))</f>
        <v/>
      </c>
      <c r="K188" s="6"/>
    </row>
    <row r="189" customFormat="false" ht="15" hidden="false" customHeight="false" outlineLevel="0" collapsed="false">
      <c r="A189" s="6"/>
      <c r="B189" s="6"/>
      <c r="C189" s="15"/>
      <c r="D189" s="23"/>
      <c r="E189" s="24" t="str">
        <f aca="false">IF(C189="","",C189+D189)</f>
        <v/>
      </c>
      <c r="F189" s="25"/>
      <c r="G189" s="25"/>
      <c r="H189" s="19" t="str">
        <f aca="false">IF(A189="","",F189-G189)</f>
        <v/>
      </c>
      <c r="I189" s="18" t="str">
        <f aca="false">IF(OR(A189="",E189=""),"",IF(H189&lt;=0,0,MAX(0,$B$5-E189)))</f>
        <v/>
      </c>
      <c r="J189" s="26" t="str">
        <f aca="false">IF(A189="","",IF(H189&lt;=0,"Paid",IF(I189=0,"Current",IF(I189&lt;=30,"1-30",IF(I189&lt;=60,"31-60",IF(I189&lt;=90,"61-90","90+"))))))</f>
        <v/>
      </c>
      <c r="K189" s="6"/>
    </row>
    <row r="190" customFormat="false" ht="15" hidden="false" customHeight="false" outlineLevel="0" collapsed="false">
      <c r="A190" s="6"/>
      <c r="B190" s="6"/>
      <c r="C190" s="15"/>
      <c r="D190" s="23"/>
      <c r="E190" s="24" t="str">
        <f aca="false">IF(C190="","",C190+D190)</f>
        <v/>
      </c>
      <c r="F190" s="25"/>
      <c r="G190" s="25"/>
      <c r="H190" s="19" t="str">
        <f aca="false">IF(A190="","",F190-G190)</f>
        <v/>
      </c>
      <c r="I190" s="18" t="str">
        <f aca="false">IF(OR(A190="",E190=""),"",IF(H190&lt;=0,0,MAX(0,$B$5-E190)))</f>
        <v/>
      </c>
      <c r="J190" s="26" t="str">
        <f aca="false">IF(A190="","",IF(H190&lt;=0,"Paid",IF(I190=0,"Current",IF(I190&lt;=30,"1-30",IF(I190&lt;=60,"31-60",IF(I190&lt;=90,"61-90","90+"))))))</f>
        <v/>
      </c>
      <c r="K190" s="6"/>
    </row>
    <row r="191" customFormat="false" ht="15" hidden="false" customHeight="false" outlineLevel="0" collapsed="false">
      <c r="A191" s="6"/>
      <c r="B191" s="6"/>
      <c r="C191" s="15"/>
      <c r="D191" s="23"/>
      <c r="E191" s="24" t="str">
        <f aca="false">IF(C191="","",C191+D191)</f>
        <v/>
      </c>
      <c r="F191" s="25"/>
      <c r="G191" s="25"/>
      <c r="H191" s="19" t="str">
        <f aca="false">IF(A191="","",F191-G191)</f>
        <v/>
      </c>
      <c r="I191" s="18" t="str">
        <f aca="false">IF(OR(A191="",E191=""),"",IF(H191&lt;=0,0,MAX(0,$B$5-E191)))</f>
        <v/>
      </c>
      <c r="J191" s="26" t="str">
        <f aca="false">IF(A191="","",IF(H191&lt;=0,"Paid",IF(I191=0,"Current",IF(I191&lt;=30,"1-30",IF(I191&lt;=60,"31-60",IF(I191&lt;=90,"61-90","90+"))))))</f>
        <v/>
      </c>
      <c r="K191" s="6"/>
    </row>
    <row r="192" customFormat="false" ht="15" hidden="false" customHeight="false" outlineLevel="0" collapsed="false">
      <c r="A192" s="6"/>
      <c r="B192" s="6"/>
      <c r="C192" s="15"/>
      <c r="D192" s="23"/>
      <c r="E192" s="24" t="str">
        <f aca="false">IF(C192="","",C192+D192)</f>
        <v/>
      </c>
      <c r="F192" s="25"/>
      <c r="G192" s="25"/>
      <c r="H192" s="19" t="str">
        <f aca="false">IF(A192="","",F192-G192)</f>
        <v/>
      </c>
      <c r="I192" s="18" t="str">
        <f aca="false">IF(OR(A192="",E192=""),"",IF(H192&lt;=0,0,MAX(0,$B$5-E192)))</f>
        <v/>
      </c>
      <c r="J192" s="26" t="str">
        <f aca="false">IF(A192="","",IF(H192&lt;=0,"Paid",IF(I192=0,"Current",IF(I192&lt;=30,"1-30",IF(I192&lt;=60,"31-60",IF(I192&lt;=90,"61-90","90+"))))))</f>
        <v/>
      </c>
      <c r="K192" s="6"/>
    </row>
    <row r="193" customFormat="false" ht="15" hidden="false" customHeight="false" outlineLevel="0" collapsed="false">
      <c r="A193" s="6"/>
      <c r="B193" s="6"/>
      <c r="C193" s="15"/>
      <c r="D193" s="23"/>
      <c r="E193" s="24" t="str">
        <f aca="false">IF(C193="","",C193+D193)</f>
        <v/>
      </c>
      <c r="F193" s="25"/>
      <c r="G193" s="25"/>
      <c r="H193" s="19" t="str">
        <f aca="false">IF(A193="","",F193-G193)</f>
        <v/>
      </c>
      <c r="I193" s="18" t="str">
        <f aca="false">IF(OR(A193="",E193=""),"",IF(H193&lt;=0,0,MAX(0,$B$5-E193)))</f>
        <v/>
      </c>
      <c r="J193" s="26" t="str">
        <f aca="false">IF(A193="","",IF(H193&lt;=0,"Paid",IF(I193=0,"Current",IF(I193&lt;=30,"1-30",IF(I193&lt;=60,"31-60",IF(I193&lt;=90,"61-90","90+"))))))</f>
        <v/>
      </c>
      <c r="K193" s="6"/>
    </row>
    <row r="194" customFormat="false" ht="15" hidden="false" customHeight="false" outlineLevel="0" collapsed="false">
      <c r="A194" s="6"/>
      <c r="B194" s="6"/>
      <c r="C194" s="15"/>
      <c r="D194" s="23"/>
      <c r="E194" s="24" t="str">
        <f aca="false">IF(C194="","",C194+D194)</f>
        <v/>
      </c>
      <c r="F194" s="25"/>
      <c r="G194" s="25"/>
      <c r="H194" s="19" t="str">
        <f aca="false">IF(A194="","",F194-G194)</f>
        <v/>
      </c>
      <c r="I194" s="18" t="str">
        <f aca="false">IF(OR(A194="",E194=""),"",IF(H194&lt;=0,0,MAX(0,$B$5-E194)))</f>
        <v/>
      </c>
      <c r="J194" s="26" t="str">
        <f aca="false">IF(A194="","",IF(H194&lt;=0,"Paid",IF(I194=0,"Current",IF(I194&lt;=30,"1-30",IF(I194&lt;=60,"31-60",IF(I194&lt;=90,"61-90","90+"))))))</f>
        <v/>
      </c>
      <c r="K194" s="6"/>
    </row>
    <row r="195" customFormat="false" ht="15" hidden="false" customHeight="false" outlineLevel="0" collapsed="false">
      <c r="A195" s="6"/>
      <c r="B195" s="6"/>
      <c r="C195" s="15"/>
      <c r="D195" s="23"/>
      <c r="E195" s="24" t="str">
        <f aca="false">IF(C195="","",C195+D195)</f>
        <v/>
      </c>
      <c r="F195" s="25"/>
      <c r="G195" s="25"/>
      <c r="H195" s="19" t="str">
        <f aca="false">IF(A195="","",F195-G195)</f>
        <v/>
      </c>
      <c r="I195" s="18" t="str">
        <f aca="false">IF(OR(A195="",E195=""),"",IF(H195&lt;=0,0,MAX(0,$B$5-E195)))</f>
        <v/>
      </c>
      <c r="J195" s="26" t="str">
        <f aca="false">IF(A195="","",IF(H195&lt;=0,"Paid",IF(I195=0,"Current",IF(I195&lt;=30,"1-30",IF(I195&lt;=60,"31-60",IF(I195&lt;=90,"61-90","90+"))))))</f>
        <v/>
      </c>
      <c r="K195" s="6"/>
    </row>
    <row r="196" customFormat="false" ht="15" hidden="false" customHeight="false" outlineLevel="0" collapsed="false">
      <c r="A196" s="6"/>
      <c r="B196" s="6"/>
      <c r="C196" s="15"/>
      <c r="D196" s="23"/>
      <c r="E196" s="24" t="str">
        <f aca="false">IF(C196="","",C196+D196)</f>
        <v/>
      </c>
      <c r="F196" s="25"/>
      <c r="G196" s="25"/>
      <c r="H196" s="19" t="str">
        <f aca="false">IF(A196="","",F196-G196)</f>
        <v/>
      </c>
      <c r="I196" s="18" t="str">
        <f aca="false">IF(OR(A196="",E196=""),"",IF(H196&lt;=0,0,MAX(0,$B$5-E196)))</f>
        <v/>
      </c>
      <c r="J196" s="26" t="str">
        <f aca="false">IF(A196="","",IF(H196&lt;=0,"Paid",IF(I196=0,"Current",IF(I196&lt;=30,"1-30",IF(I196&lt;=60,"31-60",IF(I196&lt;=90,"61-90","90+"))))))</f>
        <v/>
      </c>
      <c r="K196" s="6"/>
    </row>
    <row r="197" customFormat="false" ht="15" hidden="false" customHeight="false" outlineLevel="0" collapsed="false">
      <c r="A197" s="6"/>
      <c r="B197" s="6"/>
      <c r="C197" s="15"/>
      <c r="D197" s="23"/>
      <c r="E197" s="24" t="str">
        <f aca="false">IF(C197="","",C197+D197)</f>
        <v/>
      </c>
      <c r="F197" s="25"/>
      <c r="G197" s="25"/>
      <c r="H197" s="19" t="str">
        <f aca="false">IF(A197="","",F197-G197)</f>
        <v/>
      </c>
      <c r="I197" s="18" t="str">
        <f aca="false">IF(OR(A197="",E197=""),"",IF(H197&lt;=0,0,MAX(0,$B$5-E197)))</f>
        <v/>
      </c>
      <c r="J197" s="26" t="str">
        <f aca="false">IF(A197="","",IF(H197&lt;=0,"Paid",IF(I197=0,"Current",IF(I197&lt;=30,"1-30",IF(I197&lt;=60,"31-60",IF(I197&lt;=90,"61-90","90+"))))))</f>
        <v/>
      </c>
      <c r="K197" s="6"/>
    </row>
    <row r="198" customFormat="false" ht="15" hidden="false" customHeight="false" outlineLevel="0" collapsed="false">
      <c r="A198" s="6"/>
      <c r="B198" s="6"/>
      <c r="C198" s="15"/>
      <c r="D198" s="23"/>
      <c r="E198" s="24" t="str">
        <f aca="false">IF(C198="","",C198+D198)</f>
        <v/>
      </c>
      <c r="F198" s="25"/>
      <c r="G198" s="25"/>
      <c r="H198" s="19" t="str">
        <f aca="false">IF(A198="","",F198-G198)</f>
        <v/>
      </c>
      <c r="I198" s="18" t="str">
        <f aca="false">IF(OR(A198="",E198=""),"",IF(H198&lt;=0,0,MAX(0,$B$5-E198)))</f>
        <v/>
      </c>
      <c r="J198" s="26" t="str">
        <f aca="false">IF(A198="","",IF(H198&lt;=0,"Paid",IF(I198=0,"Current",IF(I198&lt;=30,"1-30",IF(I198&lt;=60,"31-60",IF(I198&lt;=90,"61-90","90+"))))))</f>
        <v/>
      </c>
      <c r="K198" s="6"/>
    </row>
    <row r="199" customFormat="false" ht="15" hidden="false" customHeight="false" outlineLevel="0" collapsed="false">
      <c r="A199" s="6"/>
      <c r="B199" s="6"/>
      <c r="C199" s="15"/>
      <c r="D199" s="23"/>
      <c r="E199" s="24" t="str">
        <f aca="false">IF(C199="","",C199+D199)</f>
        <v/>
      </c>
      <c r="F199" s="25"/>
      <c r="G199" s="25"/>
      <c r="H199" s="19" t="str">
        <f aca="false">IF(A199="","",F199-G199)</f>
        <v/>
      </c>
      <c r="I199" s="18" t="str">
        <f aca="false">IF(OR(A199="",E199=""),"",IF(H199&lt;=0,0,MAX(0,$B$5-E199)))</f>
        <v/>
      </c>
      <c r="J199" s="26" t="str">
        <f aca="false">IF(A199="","",IF(H199&lt;=0,"Paid",IF(I199=0,"Current",IF(I199&lt;=30,"1-30",IF(I199&lt;=60,"31-60",IF(I199&lt;=90,"61-90","90+"))))))</f>
        <v/>
      </c>
      <c r="K199" s="6"/>
    </row>
    <row r="200" customFormat="false" ht="15" hidden="false" customHeight="false" outlineLevel="0" collapsed="false">
      <c r="A200" s="6"/>
      <c r="B200" s="6"/>
      <c r="C200" s="15"/>
      <c r="D200" s="23"/>
      <c r="E200" s="24" t="str">
        <f aca="false">IF(C200="","",C200+D200)</f>
        <v/>
      </c>
      <c r="F200" s="25"/>
      <c r="G200" s="25"/>
      <c r="H200" s="19" t="str">
        <f aca="false">IF(A200="","",F200-G200)</f>
        <v/>
      </c>
      <c r="I200" s="18" t="str">
        <f aca="false">IF(OR(A200="",E200=""),"",IF(H200&lt;=0,0,MAX(0,$B$5-E200)))</f>
        <v/>
      </c>
      <c r="J200" s="26" t="str">
        <f aca="false">IF(A200="","",IF(H200&lt;=0,"Paid",IF(I200=0,"Current",IF(I200&lt;=30,"1-30",IF(I200&lt;=60,"31-60",IF(I200&lt;=90,"61-90","90+"))))))</f>
        <v/>
      </c>
      <c r="K200" s="6"/>
    </row>
    <row r="201" customFormat="false" ht="15" hidden="false" customHeight="false" outlineLevel="0" collapsed="false">
      <c r="A201" s="6"/>
      <c r="B201" s="6"/>
      <c r="C201" s="15"/>
      <c r="D201" s="23"/>
      <c r="E201" s="24" t="str">
        <f aca="false">IF(C201="","",C201+D201)</f>
        <v/>
      </c>
      <c r="F201" s="25"/>
      <c r="G201" s="25"/>
      <c r="H201" s="19" t="str">
        <f aca="false">IF(A201="","",F201-G201)</f>
        <v/>
      </c>
      <c r="I201" s="18" t="str">
        <f aca="false">IF(OR(A201="",E201=""),"",IF(H201&lt;=0,0,MAX(0,$B$5-E201)))</f>
        <v/>
      </c>
      <c r="J201" s="26" t="str">
        <f aca="false">IF(A201="","",IF(H201&lt;=0,"Paid",IF(I201=0,"Current",IF(I201&lt;=30,"1-30",IF(I201&lt;=60,"31-60",IF(I201&lt;=90,"61-90","90+"))))))</f>
        <v/>
      </c>
      <c r="K201" s="6"/>
    </row>
    <row r="202" customFormat="false" ht="15" hidden="false" customHeight="false" outlineLevel="0" collapsed="false">
      <c r="A202" s="6"/>
      <c r="B202" s="6"/>
      <c r="C202" s="15"/>
      <c r="D202" s="23"/>
      <c r="E202" s="24" t="str">
        <f aca="false">IF(C202="","",C202+D202)</f>
        <v/>
      </c>
      <c r="F202" s="25"/>
      <c r="G202" s="25"/>
      <c r="H202" s="19" t="str">
        <f aca="false">IF(A202="","",F202-G202)</f>
        <v/>
      </c>
      <c r="I202" s="18" t="str">
        <f aca="false">IF(OR(A202="",E202=""),"",IF(H202&lt;=0,0,MAX(0,$B$5-E202)))</f>
        <v/>
      </c>
      <c r="J202" s="26" t="str">
        <f aca="false">IF(A202="","",IF(H202&lt;=0,"Paid",IF(I202=0,"Current",IF(I202&lt;=30,"1-30",IF(I202&lt;=60,"31-60",IF(I202&lt;=90,"61-90","90+"))))))</f>
        <v/>
      </c>
      <c r="K202" s="6"/>
    </row>
    <row r="203" customFormat="false" ht="15" hidden="false" customHeight="false" outlineLevel="0" collapsed="false">
      <c r="A203" s="6"/>
      <c r="B203" s="6"/>
      <c r="C203" s="15"/>
      <c r="D203" s="23"/>
      <c r="E203" s="24" t="str">
        <f aca="false">IF(C203="","",C203+D203)</f>
        <v/>
      </c>
      <c r="F203" s="25"/>
      <c r="G203" s="25"/>
      <c r="H203" s="19" t="str">
        <f aca="false">IF(A203="","",F203-G203)</f>
        <v/>
      </c>
      <c r="I203" s="18" t="str">
        <f aca="false">IF(OR(A203="",E203=""),"",IF(H203&lt;=0,0,MAX(0,$B$5-E203)))</f>
        <v/>
      </c>
      <c r="J203" s="26" t="str">
        <f aca="false">IF(A203="","",IF(H203&lt;=0,"Paid",IF(I203=0,"Current",IF(I203&lt;=30,"1-30",IF(I203&lt;=60,"31-60",IF(I203&lt;=90,"61-90","90+"))))))</f>
        <v/>
      </c>
      <c r="K203" s="6"/>
    </row>
    <row r="204" customFormat="false" ht="15" hidden="false" customHeight="false" outlineLevel="0" collapsed="false">
      <c r="A204" s="6"/>
      <c r="B204" s="6"/>
      <c r="C204" s="15"/>
      <c r="D204" s="23"/>
      <c r="E204" s="24" t="str">
        <f aca="false">IF(C204="","",C204+D204)</f>
        <v/>
      </c>
      <c r="F204" s="25"/>
      <c r="G204" s="25"/>
      <c r="H204" s="19" t="str">
        <f aca="false">IF(A204="","",F204-G204)</f>
        <v/>
      </c>
      <c r="I204" s="18" t="str">
        <f aca="false">IF(OR(A204="",E204=""),"",IF(H204&lt;=0,0,MAX(0,$B$5-E204)))</f>
        <v/>
      </c>
      <c r="J204" s="26" t="str">
        <f aca="false">IF(A204="","",IF(H204&lt;=0,"Paid",IF(I204=0,"Current",IF(I204&lt;=30,"1-30",IF(I204&lt;=60,"31-60",IF(I204&lt;=90,"61-90","90+"))))))</f>
        <v/>
      </c>
      <c r="K204" s="6"/>
    </row>
    <row r="205" customFormat="false" ht="15" hidden="false" customHeight="false" outlineLevel="0" collapsed="false">
      <c r="A205" s="6"/>
      <c r="B205" s="6"/>
      <c r="C205" s="15"/>
      <c r="D205" s="23"/>
      <c r="E205" s="24" t="str">
        <f aca="false">IF(C205="","",C205+D205)</f>
        <v/>
      </c>
      <c r="F205" s="25"/>
      <c r="G205" s="25"/>
      <c r="H205" s="19" t="str">
        <f aca="false">IF(A205="","",F205-G205)</f>
        <v/>
      </c>
      <c r="I205" s="18" t="str">
        <f aca="false">IF(OR(A205="",E205=""),"",IF(H205&lt;=0,0,MAX(0,$B$5-E205)))</f>
        <v/>
      </c>
      <c r="J205" s="26" t="str">
        <f aca="false">IF(A205="","",IF(H205&lt;=0,"Paid",IF(I205=0,"Current",IF(I205&lt;=30,"1-30",IF(I205&lt;=60,"31-60",IF(I205&lt;=90,"61-90","90+"))))))</f>
        <v/>
      </c>
      <c r="K205" s="6"/>
    </row>
    <row r="206" customFormat="false" ht="15" hidden="false" customHeight="false" outlineLevel="0" collapsed="false">
      <c r="A206" s="6"/>
      <c r="B206" s="6"/>
      <c r="C206" s="15"/>
      <c r="D206" s="23"/>
      <c r="E206" s="24" t="str">
        <f aca="false">IF(C206="","",C206+D206)</f>
        <v/>
      </c>
      <c r="F206" s="25"/>
      <c r="G206" s="25"/>
      <c r="H206" s="19" t="str">
        <f aca="false">IF(A206="","",F206-G206)</f>
        <v/>
      </c>
      <c r="I206" s="18" t="str">
        <f aca="false">IF(OR(A206="",E206=""),"",IF(H206&lt;=0,0,MAX(0,$B$5-E206)))</f>
        <v/>
      </c>
      <c r="J206" s="26" t="str">
        <f aca="false">IF(A206="","",IF(H206&lt;=0,"Paid",IF(I206=0,"Current",IF(I206&lt;=30,"1-30",IF(I206&lt;=60,"31-60",IF(I206&lt;=90,"61-90","90+"))))))</f>
        <v/>
      </c>
      <c r="K206" s="6"/>
    </row>
    <row r="207" customFormat="false" ht="15" hidden="false" customHeight="false" outlineLevel="0" collapsed="false">
      <c r="A207" s="6"/>
      <c r="B207" s="6"/>
      <c r="C207" s="15"/>
      <c r="D207" s="23"/>
      <c r="E207" s="24" t="str">
        <f aca="false">IF(C207="","",C207+D207)</f>
        <v/>
      </c>
      <c r="F207" s="25"/>
      <c r="G207" s="25"/>
      <c r="H207" s="19" t="str">
        <f aca="false">IF(A207="","",F207-G207)</f>
        <v/>
      </c>
      <c r="I207" s="18" t="str">
        <f aca="false">IF(OR(A207="",E207=""),"",IF(H207&lt;=0,0,MAX(0,$B$5-E207)))</f>
        <v/>
      </c>
      <c r="J207" s="26" t="str">
        <f aca="false">IF(A207="","",IF(H207&lt;=0,"Paid",IF(I207=0,"Current",IF(I207&lt;=30,"1-30",IF(I207&lt;=60,"31-60",IF(I207&lt;=90,"61-90","90+"))))))</f>
        <v/>
      </c>
      <c r="K207" s="6"/>
    </row>
    <row r="208" customFormat="false" ht="15" hidden="false" customHeight="false" outlineLevel="0" collapsed="false">
      <c r="A208" s="6"/>
      <c r="B208" s="6"/>
      <c r="C208" s="15"/>
      <c r="D208" s="23"/>
      <c r="E208" s="24" t="str">
        <f aca="false">IF(C208="","",C208+D208)</f>
        <v/>
      </c>
      <c r="F208" s="25"/>
      <c r="G208" s="25"/>
      <c r="H208" s="19" t="str">
        <f aca="false">IF(A208="","",F208-G208)</f>
        <v/>
      </c>
      <c r="I208" s="18" t="str">
        <f aca="false">IF(OR(A208="",E208=""),"",IF(H208&lt;=0,0,MAX(0,$B$5-E208)))</f>
        <v/>
      </c>
      <c r="J208" s="26" t="str">
        <f aca="false">IF(A208="","",IF(H208&lt;=0,"Paid",IF(I208=0,"Current",IF(I208&lt;=30,"1-30",IF(I208&lt;=60,"31-60",IF(I208&lt;=90,"61-90","90+"))))))</f>
        <v/>
      </c>
      <c r="K208" s="6"/>
    </row>
    <row r="209" customFormat="false" ht="15" hidden="false" customHeight="false" outlineLevel="0" collapsed="false">
      <c r="A209" s="6"/>
      <c r="B209" s="6"/>
      <c r="C209" s="15"/>
      <c r="D209" s="23"/>
      <c r="E209" s="24" t="str">
        <f aca="false">IF(C209="","",C209+D209)</f>
        <v/>
      </c>
      <c r="F209" s="25"/>
      <c r="G209" s="25"/>
      <c r="H209" s="19" t="str">
        <f aca="false">IF(A209="","",F209-G209)</f>
        <v/>
      </c>
      <c r="I209" s="18" t="str">
        <f aca="false">IF(OR(A209="",E209=""),"",IF(H209&lt;=0,0,MAX(0,$B$5-E209)))</f>
        <v/>
      </c>
      <c r="J209" s="26" t="str">
        <f aca="false">IF(A209="","",IF(H209&lt;=0,"Paid",IF(I209=0,"Current",IF(I209&lt;=30,"1-30",IF(I209&lt;=60,"31-60",IF(I209&lt;=90,"61-90","90+"))))))</f>
        <v/>
      </c>
      <c r="K209" s="6"/>
    </row>
    <row r="210" customFormat="false" ht="15" hidden="false" customHeight="false" outlineLevel="0" collapsed="false">
      <c r="A210" s="6"/>
      <c r="B210" s="6"/>
      <c r="C210" s="15"/>
      <c r="D210" s="23"/>
      <c r="E210" s="24" t="str">
        <f aca="false">IF(C210="","",C210+D210)</f>
        <v/>
      </c>
      <c r="F210" s="25"/>
      <c r="G210" s="25"/>
      <c r="H210" s="19" t="str">
        <f aca="false">IF(A210="","",F210-G210)</f>
        <v/>
      </c>
      <c r="I210" s="18" t="str">
        <f aca="false">IF(OR(A210="",E210=""),"",IF(H210&lt;=0,0,MAX(0,$B$5-E210)))</f>
        <v/>
      </c>
      <c r="J210" s="26" t="str">
        <f aca="false">IF(A210="","",IF(H210&lt;=0,"Paid",IF(I210=0,"Current",IF(I210&lt;=30,"1-30",IF(I210&lt;=60,"31-60",IF(I210&lt;=90,"61-90","90+"))))))</f>
        <v/>
      </c>
      <c r="K210" s="6"/>
    </row>
    <row r="211" customFormat="false" ht="15" hidden="false" customHeight="false" outlineLevel="0" collapsed="false">
      <c r="A211" s="6"/>
      <c r="B211" s="6"/>
      <c r="C211" s="15"/>
      <c r="D211" s="23"/>
      <c r="E211" s="24" t="str">
        <f aca="false">IF(C211="","",C211+D211)</f>
        <v/>
      </c>
      <c r="F211" s="25"/>
      <c r="G211" s="25"/>
      <c r="H211" s="19" t="str">
        <f aca="false">IF(A211="","",F211-G211)</f>
        <v/>
      </c>
      <c r="I211" s="18" t="str">
        <f aca="false">IF(OR(A211="",E211=""),"",IF(H211&lt;=0,0,MAX(0,$B$5-E211)))</f>
        <v/>
      </c>
      <c r="J211" s="26" t="str">
        <f aca="false">IF(A211="","",IF(H211&lt;=0,"Paid",IF(I211=0,"Current",IF(I211&lt;=30,"1-30",IF(I211&lt;=60,"31-60",IF(I211&lt;=90,"61-90","90+"))))))</f>
        <v/>
      </c>
      <c r="K211" s="6"/>
    </row>
    <row r="212" customFormat="false" ht="15" hidden="false" customHeight="false" outlineLevel="0" collapsed="false">
      <c r="A212" s="6"/>
      <c r="B212" s="6"/>
      <c r="C212" s="15"/>
      <c r="D212" s="23"/>
      <c r="E212" s="24" t="str">
        <f aca="false">IF(C212="","",C212+D212)</f>
        <v/>
      </c>
      <c r="F212" s="25"/>
      <c r="G212" s="25"/>
      <c r="H212" s="19" t="str">
        <f aca="false">IF(A212="","",F212-G212)</f>
        <v/>
      </c>
      <c r="I212" s="18" t="str">
        <f aca="false">IF(OR(A212="",E212=""),"",IF(H212&lt;=0,0,MAX(0,$B$5-E212)))</f>
        <v/>
      </c>
      <c r="J212" s="26" t="str">
        <f aca="false">IF(A212="","",IF(H212&lt;=0,"Paid",IF(I212=0,"Current",IF(I212&lt;=30,"1-30",IF(I212&lt;=60,"31-60",IF(I212&lt;=90,"61-90","90+"))))))</f>
        <v/>
      </c>
      <c r="K212" s="6"/>
    </row>
    <row r="213" customFormat="false" ht="15" hidden="false" customHeight="false" outlineLevel="0" collapsed="false">
      <c r="A213" s="6"/>
      <c r="B213" s="6"/>
      <c r="C213" s="15"/>
      <c r="D213" s="23"/>
      <c r="E213" s="24" t="str">
        <f aca="false">IF(C213="","",C213+D213)</f>
        <v/>
      </c>
      <c r="F213" s="25"/>
      <c r="G213" s="25"/>
      <c r="H213" s="19" t="str">
        <f aca="false">IF(A213="","",F213-G213)</f>
        <v/>
      </c>
      <c r="I213" s="18" t="str">
        <f aca="false">IF(OR(A213="",E213=""),"",IF(H213&lt;=0,0,MAX(0,$B$5-E213)))</f>
        <v/>
      </c>
      <c r="J213" s="26" t="str">
        <f aca="false">IF(A213="","",IF(H213&lt;=0,"Paid",IF(I213=0,"Current",IF(I213&lt;=30,"1-30",IF(I213&lt;=60,"31-60",IF(I213&lt;=90,"61-90","90+"))))))</f>
        <v/>
      </c>
      <c r="K213" s="6"/>
    </row>
    <row r="214" customFormat="false" ht="15" hidden="false" customHeight="false" outlineLevel="0" collapsed="false">
      <c r="A214" s="6"/>
      <c r="B214" s="6"/>
      <c r="C214" s="15"/>
      <c r="D214" s="23"/>
      <c r="E214" s="24" t="str">
        <f aca="false">IF(C214="","",C214+D214)</f>
        <v/>
      </c>
      <c r="F214" s="25"/>
      <c r="G214" s="25"/>
      <c r="H214" s="19" t="str">
        <f aca="false">IF(A214="","",F214-G214)</f>
        <v/>
      </c>
      <c r="I214" s="18" t="str">
        <f aca="false">IF(OR(A214="",E214=""),"",IF(H214&lt;=0,0,MAX(0,$B$5-E214)))</f>
        <v/>
      </c>
      <c r="J214" s="26" t="str">
        <f aca="false">IF(A214="","",IF(H214&lt;=0,"Paid",IF(I214=0,"Current",IF(I214&lt;=30,"1-30",IF(I214&lt;=60,"31-60",IF(I214&lt;=90,"61-90","90+"))))))</f>
        <v/>
      </c>
      <c r="K214" s="6"/>
    </row>
    <row r="215" customFormat="false" ht="15" hidden="false" customHeight="false" outlineLevel="0" collapsed="false">
      <c r="A215" s="6"/>
      <c r="B215" s="6"/>
      <c r="C215" s="15"/>
      <c r="D215" s="23"/>
      <c r="E215" s="24" t="str">
        <f aca="false">IF(C215="","",C215+D215)</f>
        <v/>
      </c>
      <c r="F215" s="25"/>
      <c r="G215" s="25"/>
      <c r="H215" s="19" t="str">
        <f aca="false">IF(A215="","",F215-G215)</f>
        <v/>
      </c>
      <c r="I215" s="18" t="str">
        <f aca="false">IF(OR(A215="",E215=""),"",IF(H215&lt;=0,0,MAX(0,$B$5-E215)))</f>
        <v/>
      </c>
      <c r="J215" s="26" t="str">
        <f aca="false">IF(A215="","",IF(H215&lt;=0,"Paid",IF(I215=0,"Current",IF(I215&lt;=30,"1-30",IF(I215&lt;=60,"31-60",IF(I215&lt;=90,"61-90","90+"))))))</f>
        <v/>
      </c>
      <c r="K215" s="6"/>
    </row>
  </sheetData>
  <conditionalFormatting sqref="J16:J215">
    <cfRule type="cellIs" priority="2" operator="equal" aboveAverage="0" equalAverage="0" bottom="0" percent="0" rank="0" text="" dxfId="0">
      <formula>"90+"</formula>
    </cfRule>
    <cfRule type="cellIs" priority="3" operator="equal" aboveAverage="0" equalAverage="0" bottom="0" percent="0" rank="0" text="" dxfId="1">
      <formula>"Paid"</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2026-10-18T04:59:55Z</dcterms:created>
  <dc:creator>openpyxl</dc:creator>
  <dc:description/>
  <dc:language>en-US</dc:language>
  <cp:lastModifiedBy/>
  <dcterms:modified xsi:type="dcterms:W3CDTF">2026-10-18T04:59:55Z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